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ewertungsraster allgemein" sheetId="1" r:id="rId1"/>
    <sheet name="Namensliste" sheetId="2" r:id="rId2"/>
    <sheet name="Notentabelle" sheetId="3" r:id="rId3"/>
  </sheets>
  <definedNames>
    <definedName name="_xlnm.Print_Area" localSheetId="0">'Bewertungsraster allgemein'!$A$2:$D$36</definedName>
    <definedName name="Anzahl_Worte">'Bewertungsraster allgemein'!#REF!</definedName>
    <definedName name="fehlerabzug">#REF!</definedName>
    <definedName name="floskelspeicher">#REF!</definedName>
    <definedName name="namen">'Bewertungsraster allgemein'!#REF!</definedName>
    <definedName name="namensliste">'Bewertungsraster allgemein'!#REF!</definedName>
    <definedName name="notentabelle">'Notentabelle'!$B$6:$E$106</definedName>
    <definedName name="umfang">#REF!</definedName>
    <definedName name="Excel_BuiltIn_Print_Area" localSheetId="0">('Bewertungsraster allgemein'!$A$4:$D$39,'Bewertungsraster allgemein'!#REF!,'Bewertungsraster allgemein'!$B$41:$D$41)</definedName>
  </definedNames>
  <calcPr fullCalcOnLoad="1"/>
</workbook>
</file>

<file path=xl/sharedStrings.xml><?xml version="1.0" encoding="utf-8"?>
<sst xmlns="http://schemas.openxmlformats.org/spreadsheetml/2006/main" count="194" uniqueCount="111">
  <si>
    <t>Eingabe:</t>
  </si>
  <si>
    <t>(Hier Nummer des Schülers aus der Tabelle „Namensliste“ eintragen)</t>
  </si>
  <si>
    <t>Literaturarbeit</t>
  </si>
  <si>
    <t>Note:</t>
  </si>
  <si>
    <t>Punkte:</t>
  </si>
  <si>
    <t>/</t>
  </si>
  <si>
    <t>Äußere Form</t>
  </si>
  <si>
    <t>Äußere Form ist ordentlich und ansprechend (Ordner/Hefter, sauber gelocht, ohne Knicke)</t>
  </si>
  <si>
    <t>Deckblatt ist ansprechend gestaltet und enthält alle Informationen: Name des Betriebes, Datum, Praktikant, Bild/Foto</t>
  </si>
  <si>
    <t>Es gibt ein Inhaltsverzeichnis und die Seiten sind nummeriert</t>
  </si>
  <si>
    <t>Randabstände sind eingehalten</t>
  </si>
  <si>
    <t>Informationen zum Autor / zur Autorin</t>
  </si>
  <si>
    <t xml:space="preserve"> </t>
  </si>
  <si>
    <t>Du findest viele Informationen zum Autor / zur Autorin</t>
  </si>
  <si>
    <t>Du stellst die Informationen passend dar</t>
  </si>
  <si>
    <t>Hauptpersonen</t>
  </si>
  <si>
    <t>Du stellst die Hauptpersonen vor und beschreibst sie ausführlich</t>
  </si>
  <si>
    <t>Die Beschreibung der Hauptpersonen ist sachlich und im Präsens geschrieben</t>
  </si>
  <si>
    <t>Inhalt</t>
  </si>
  <si>
    <t>Du schreibst eine sachliche Inhaltsangabe im Präsens mit passender Wortwahl</t>
  </si>
  <si>
    <t>In der Inhaltsangabe stellst du die Kernaussage des Buches dar</t>
  </si>
  <si>
    <t>Kapitel</t>
  </si>
  <si>
    <t>Du fasst ein Kapitel zusammen</t>
  </si>
  <si>
    <t>Die Zusammenfassung ist sachlich, in passendem Umfang und im Präsens geschrieben</t>
  </si>
  <si>
    <t>Kreativer Schreibauftrag</t>
  </si>
  <si>
    <t>Du hast einen kreativen Schreibauftrag gewählt und im passenden Umfang erfüllt.
(Brief an die Hauptperson, Tagebucheintrag, alternativer Schluss, Tagebucheintrag … )</t>
  </si>
  <si>
    <t>Dein kreatives Schreiben verdient besondere Beachtung</t>
  </si>
  <si>
    <t>Eigene Stellungnahme</t>
  </si>
  <si>
    <t>Du hast eine begründete Stellungnahme zum Buch verfasst</t>
  </si>
  <si>
    <t>Deine eigene Meinung zum Buch hast du gut formuliert dargestellt.</t>
  </si>
  <si>
    <t>Stilistische Ausarbeitung / Ausdruck</t>
  </si>
  <si>
    <t>Die Sätze sind grammatikalisch richtig</t>
  </si>
  <si>
    <t>Deine Rechtschreibung ist fehlerfrei</t>
  </si>
  <si>
    <t>Nachname1</t>
  </si>
  <si>
    <t>Vorname 1</t>
  </si>
  <si>
    <t>Nachname2</t>
  </si>
  <si>
    <t>Vorname 2</t>
  </si>
  <si>
    <t>Nachname3</t>
  </si>
  <si>
    <t>Vorname 3</t>
  </si>
  <si>
    <t>Nachname4</t>
  </si>
  <si>
    <t>Vorname 4</t>
  </si>
  <si>
    <t>Nachname5</t>
  </si>
  <si>
    <t>Vorname 5</t>
  </si>
  <si>
    <t>Nachname6</t>
  </si>
  <si>
    <t>Vorname 6</t>
  </si>
  <si>
    <t>Nachname7</t>
  </si>
  <si>
    <t>Vorname 7</t>
  </si>
  <si>
    <t>Nachname8</t>
  </si>
  <si>
    <t>Vorname 8</t>
  </si>
  <si>
    <t>Nachname9</t>
  </si>
  <si>
    <t>Vorname 9</t>
  </si>
  <si>
    <t>Nachname10</t>
  </si>
  <si>
    <t>Vorname 10</t>
  </si>
  <si>
    <t>Nachname11</t>
  </si>
  <si>
    <t>Vorname 11</t>
  </si>
  <si>
    <t>Nachname12</t>
  </si>
  <si>
    <t>Vorname 12</t>
  </si>
  <si>
    <t>Nachname13</t>
  </si>
  <si>
    <t>Vorname 13</t>
  </si>
  <si>
    <t>Nachname14</t>
  </si>
  <si>
    <t>Vorname 14</t>
  </si>
  <si>
    <t>Nachname15</t>
  </si>
  <si>
    <t>Vorname 15</t>
  </si>
  <si>
    <t>Nachname16</t>
  </si>
  <si>
    <t>Vorname 16</t>
  </si>
  <si>
    <t>Nachname17</t>
  </si>
  <si>
    <t>Vorname 17</t>
  </si>
  <si>
    <t>Nachname18</t>
  </si>
  <si>
    <t>Vorname 18</t>
  </si>
  <si>
    <t>Nachname19</t>
  </si>
  <si>
    <t>Vorname 19</t>
  </si>
  <si>
    <t>Nachname20</t>
  </si>
  <si>
    <t>Vorname 20</t>
  </si>
  <si>
    <t>Nachname21</t>
  </si>
  <si>
    <t>Vorname 21</t>
  </si>
  <si>
    <t>Nachname22</t>
  </si>
  <si>
    <t>Vorname 22</t>
  </si>
  <si>
    <t>Nachname23</t>
  </si>
  <si>
    <t>Vorname 23</t>
  </si>
  <si>
    <t>Nachname24</t>
  </si>
  <si>
    <t>Vorname 24</t>
  </si>
  <si>
    <t>Nachname25</t>
  </si>
  <si>
    <t>Vorname 25</t>
  </si>
  <si>
    <t>Nachname26</t>
  </si>
  <si>
    <t>Vorname 26</t>
  </si>
  <si>
    <t>Nachname27</t>
  </si>
  <si>
    <t>Vorname 27</t>
  </si>
  <si>
    <t>Nachname28</t>
  </si>
  <si>
    <t>Vorname 28</t>
  </si>
  <si>
    <t xml:space="preserve">Notenberechnungstabelle </t>
  </si>
  <si>
    <t>50%= 3 / 4</t>
  </si>
  <si>
    <t>;=sverweis(C6;</t>
  </si>
  <si>
    <t>Fehler</t>
  </si>
  <si>
    <t>Punkte</t>
  </si>
  <si>
    <t>Note</t>
  </si>
  <si>
    <t>Note dezimal</t>
  </si>
  <si>
    <t>6 +</t>
  </si>
  <si>
    <t>5 / 6</t>
  </si>
  <si>
    <t>5 -</t>
  </si>
  <si>
    <t>5 +</t>
  </si>
  <si>
    <t>4 / 5</t>
  </si>
  <si>
    <t>4 -</t>
  </si>
  <si>
    <t>4 +</t>
  </si>
  <si>
    <t>3 / 4</t>
  </si>
  <si>
    <t>3 -</t>
  </si>
  <si>
    <t>3 +</t>
  </si>
  <si>
    <t>2 / 3</t>
  </si>
  <si>
    <t>2 -</t>
  </si>
  <si>
    <t>2 +</t>
  </si>
  <si>
    <t>1 / 2</t>
  </si>
  <si>
    <t>1 -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</si>
</sst>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.00"/>
    <numFmt numFmtId="167" formatCode="0%"/>
    <numFmt numFmtId="168" formatCode="@"/>
  </numFmts>
  <fonts count="16">
    <font>
      <sz val="10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5"/>
      <name val="Bangkok"/>
      <family val="2"/>
    </font>
    <font>
      <sz val="1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Punkte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0" applyAlignment="1">
      <alignment horizontal="left" vertical="center"/>
    </xf>
    <xf numFmtId="164" fontId="1" fillId="0" borderId="0" xfId="0" applyFont="1" applyAlignment="1">
      <alignment horizontal="center"/>
    </xf>
    <xf numFmtId="164" fontId="0" fillId="2" borderId="0" xfId="0" applyFont="1" applyFill="1" applyAlignment="1">
      <alignment/>
    </xf>
    <xf numFmtId="164" fontId="2" fillId="3" borderId="1" xfId="0" applyFont="1" applyFill="1" applyBorder="1" applyAlignment="1" applyProtection="1">
      <alignment horizontal="left"/>
      <protection locked="0"/>
    </xf>
    <xf numFmtId="164" fontId="3" fillId="2" borderId="0" xfId="0" applyFon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right"/>
    </xf>
    <xf numFmtId="164" fontId="1" fillId="0" borderId="0" xfId="0" applyNumberFormat="1" applyFont="1" applyAlignment="1">
      <alignment horizontal="center" vertical="center"/>
    </xf>
    <xf numFmtId="164" fontId="7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8" fillId="4" borderId="2" xfId="0" applyFont="1" applyFill="1" applyBorder="1" applyAlignment="1">
      <alignment wrapText="1"/>
    </xf>
    <xf numFmtId="164" fontId="8" fillId="4" borderId="3" xfId="0" applyFont="1" applyFill="1" applyBorder="1" applyAlignment="1">
      <alignment/>
    </xf>
    <xf numFmtId="164" fontId="0" fillId="4" borderId="3" xfId="0" applyFill="1" applyBorder="1" applyAlignment="1">
      <alignment horizontal="center"/>
    </xf>
    <xf numFmtId="164" fontId="0" fillId="4" borderId="4" xfId="0" applyFill="1" applyBorder="1" applyAlignment="1">
      <alignment horizontal="center"/>
    </xf>
    <xf numFmtId="164" fontId="8" fillId="4" borderId="5" xfId="0" applyFont="1" applyFill="1" applyBorder="1" applyAlignment="1">
      <alignment horizontal="right"/>
    </xf>
    <xf numFmtId="164" fontId="8" fillId="4" borderId="6" xfId="0" applyFont="1" applyFill="1" applyBorder="1" applyAlignment="1" applyProtection="1">
      <alignment horizontal="center"/>
      <protection locked="0"/>
    </xf>
    <xf numFmtId="164" fontId="8" fillId="4" borderId="6" xfId="0" applyFont="1" applyFill="1" applyBorder="1" applyAlignment="1">
      <alignment horizontal="center"/>
    </xf>
    <xf numFmtId="164" fontId="8" fillId="4" borderId="7" xfId="0" applyFont="1" applyFill="1" applyBorder="1" applyAlignment="1">
      <alignment horizontal="center"/>
    </xf>
    <xf numFmtId="164" fontId="0" fillId="0" borderId="0" xfId="0" applyBorder="1" applyAlignment="1">
      <alignment horizontal="left" vertical="center"/>
    </xf>
    <xf numFmtId="164" fontId="0" fillId="0" borderId="0" xfId="0" applyAlignment="1">
      <alignment horizontal="center"/>
    </xf>
    <xf numFmtId="164" fontId="8" fillId="4" borderId="8" xfId="0" applyFont="1" applyFill="1" applyBorder="1" applyAlignment="1">
      <alignment vertical="center" wrapText="1"/>
    </xf>
    <xf numFmtId="164" fontId="8" fillId="4" borderId="9" xfId="0" applyFont="1" applyFill="1" applyBorder="1" applyAlignment="1">
      <alignment vertical="center"/>
    </xf>
    <xf numFmtId="164" fontId="0" fillId="4" borderId="9" xfId="0" applyFill="1" applyBorder="1" applyAlignment="1">
      <alignment horizontal="center" vertical="center"/>
    </xf>
    <xf numFmtId="164" fontId="0" fillId="4" borderId="1" xfId="0" applyFill="1" applyBorder="1" applyAlignment="1">
      <alignment horizontal="center" vertical="center"/>
    </xf>
    <xf numFmtId="164" fontId="0" fillId="0" borderId="0" xfId="0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9" fillId="0" borderId="0" xfId="0" applyFont="1" applyBorder="1" applyAlignment="1" applyProtection="1">
      <alignment horizontal="center" vertical="center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0" xfId="0" applyFont="1" applyBorder="1" applyAlignment="1" applyProtection="1">
      <alignment horizontal="center" vertical="center"/>
      <protection locked="0"/>
    </xf>
    <xf numFmtId="164" fontId="10" fillId="4" borderId="9" xfId="0" applyFont="1" applyFill="1" applyBorder="1" applyAlignment="1" applyProtection="1">
      <alignment horizontal="center" vertical="center"/>
      <protection locked="0"/>
    </xf>
    <xf numFmtId="164" fontId="0" fillId="4" borderId="9" xfId="0" applyFill="1" applyBorder="1" applyAlignment="1" applyProtection="1">
      <alignment horizontal="center" vertical="center"/>
      <protection locked="0"/>
    </xf>
    <xf numFmtId="164" fontId="0" fillId="4" borderId="1" xfId="0" applyFill="1" applyBorder="1" applyAlignment="1" applyProtection="1">
      <alignment horizontal="center" vertical="center"/>
      <protection locked="0"/>
    </xf>
    <xf numFmtId="164" fontId="0" fillId="0" borderId="0" xfId="0" applyFont="1" applyAlignment="1">
      <alignment vertical="center"/>
    </xf>
    <xf numFmtId="164" fontId="9" fillId="0" borderId="0" xfId="0" applyFont="1" applyAlignment="1" applyProtection="1">
      <alignment horizontal="center" vertical="center"/>
      <protection locked="0"/>
    </xf>
    <xf numFmtId="164" fontId="0" fillId="0" borderId="0" xfId="0" applyFont="1" applyAlignment="1">
      <alignment vertical="center" wrapText="1"/>
    </xf>
    <xf numFmtId="164" fontId="11" fillId="0" borderId="8" xfId="0" applyFont="1" applyFill="1" applyBorder="1" applyAlignment="1">
      <alignment horizontal="left" vertical="center"/>
    </xf>
    <xf numFmtId="164" fontId="11" fillId="0" borderId="1" xfId="0" applyFont="1" applyFill="1" applyBorder="1" applyAlignment="1">
      <alignment horizontal="left" vertical="center"/>
    </xf>
    <xf numFmtId="164" fontId="12" fillId="0" borderId="8" xfId="0" applyNumberFormat="1" applyFont="1" applyBorder="1" applyAlignment="1" applyProtection="1">
      <alignment horizontal="left"/>
      <protection/>
    </xf>
    <xf numFmtId="164" fontId="13" fillId="0" borderId="0" xfId="0" applyNumberFormat="1" applyFont="1" applyBorder="1" applyAlignment="1" applyProtection="1">
      <alignment/>
      <protection/>
    </xf>
    <xf numFmtId="164" fontId="14" fillId="5" borderId="9" xfId="0" applyNumberFormat="1" applyFont="1" applyFill="1" applyBorder="1" applyAlignment="1" applyProtection="1">
      <alignment horizontal="center" vertical="center"/>
      <protection/>
    </xf>
    <xf numFmtId="164" fontId="14" fillId="6" borderId="0" xfId="0" applyNumberFormat="1" applyFont="1" applyFill="1" applyBorder="1" applyAlignment="1" applyProtection="1">
      <alignment horizontal="center"/>
      <protection/>
    </xf>
    <xf numFmtId="165" fontId="14" fillId="6" borderId="10" xfId="0" applyNumberFormat="1" applyFont="1" applyFill="1" applyBorder="1" applyAlignment="1" applyProtection="1">
      <alignment horizontal="center"/>
      <protection/>
    </xf>
    <xf numFmtId="164" fontId="13" fillId="6" borderId="10" xfId="0" applyNumberFormat="1" applyFont="1" applyFill="1" applyBorder="1" applyAlignment="1" applyProtection="1">
      <alignment horizontal="center"/>
      <protection/>
    </xf>
    <xf numFmtId="164" fontId="14" fillId="6" borderId="6" xfId="0" applyNumberFormat="1" applyFont="1" applyFill="1" applyBorder="1" applyAlignment="1" applyProtection="1">
      <alignment horizontal="center"/>
      <protection/>
    </xf>
    <xf numFmtId="166" fontId="14" fillId="6" borderId="1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65" fontId="13" fillId="0" borderId="11" xfId="0" applyNumberFormat="1" applyFont="1" applyBorder="1" applyAlignment="1" applyProtection="1">
      <alignment horizontal="center"/>
      <protection/>
    </xf>
    <xf numFmtId="165" fontId="15" fillId="0" borderId="11" xfId="0" applyNumberFormat="1" applyFont="1" applyBorder="1" applyAlignment="1" applyProtection="1">
      <alignment horizontal="center"/>
      <protection/>
    </xf>
    <xf numFmtId="167" fontId="15" fillId="0" borderId="0" xfId="0" applyNumberFormat="1" applyFont="1" applyBorder="1" applyAlignment="1" applyProtection="1">
      <alignment horizontal="center"/>
      <protection/>
    </xf>
    <xf numFmtId="164" fontId="15" fillId="0" borderId="0" xfId="0" applyFont="1" applyBorder="1" applyAlignment="1" applyProtection="1">
      <alignment horizontal="center"/>
      <protection/>
    </xf>
    <xf numFmtId="166" fontId="15" fillId="0" borderId="12" xfId="0" applyNumberFormat="1" applyFont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/>
      <protection/>
    </xf>
    <xf numFmtId="167" fontId="15" fillId="0" borderId="13" xfId="0" applyNumberFormat="1" applyFont="1" applyBorder="1" applyAlignment="1" applyProtection="1">
      <alignment horizontal="center"/>
      <protection/>
    </xf>
    <xf numFmtId="168" fontId="15" fillId="0" borderId="0" xfId="0" applyNumberFormat="1" applyFont="1" applyBorder="1" applyAlignment="1" applyProtection="1">
      <alignment horizontal="center"/>
      <protection/>
    </xf>
    <xf numFmtId="167" fontId="15" fillId="0" borderId="12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36" sqref="A36"/>
    </sheetView>
  </sheetViews>
  <sheetFormatPr defaultColWidth="10.28125" defaultRowHeight="12.75"/>
  <cols>
    <col min="1" max="1" width="76.28125" style="1" customWidth="1"/>
    <col min="2" max="2" width="6.7109375" style="0" customWidth="1"/>
    <col min="3" max="3" width="2.421875" style="2" customWidth="1"/>
    <col min="4" max="4" width="5.57421875" style="2" customWidth="1"/>
    <col min="5" max="16384" width="11.00390625" style="0" customWidth="1"/>
  </cols>
  <sheetData>
    <row r="1" spans="1:5" ht="20.25">
      <c r="A1" s="3" t="s">
        <v>0</v>
      </c>
      <c r="B1" s="4">
        <v>14</v>
      </c>
      <c r="C1" s="5"/>
      <c r="D1" s="5"/>
      <c r="E1" s="6" t="s">
        <v>1</v>
      </c>
    </row>
    <row r="2" spans="1:4" ht="36.75" customHeight="1">
      <c r="A2" s="7" t="s">
        <v>2</v>
      </c>
      <c r="B2" s="8"/>
      <c r="C2" s="9"/>
      <c r="D2" s="10"/>
    </row>
    <row r="3" spans="1:4" ht="21.75">
      <c r="A3" s="11" t="s">
        <v>3</v>
      </c>
      <c r="B3" s="12">
        <f>VLOOKUP(B5,Notentabelle!B6:D106,3)</f>
        <v>0</v>
      </c>
      <c r="C3" s="13"/>
      <c r="D3" s="14"/>
    </row>
    <row r="4" spans="1:4" ht="18">
      <c r="A4" s="15">
        <f>"Name: "&amp;VLOOKUP(B1,Namensliste!A1:C28,3)&amp;" "&amp;VLOOKUP(B1,Namensliste!A1:C28,2)</f>
        <v>0</v>
      </c>
      <c r="B4" s="16"/>
      <c r="C4" s="17"/>
      <c r="D4" s="18"/>
    </row>
    <row r="5" spans="1:4" ht="18">
      <c r="A5" s="19" t="s">
        <v>4</v>
      </c>
      <c r="B5" s="20">
        <f>SUM(B8:B36)</f>
        <v>68</v>
      </c>
      <c r="C5" s="21" t="s">
        <v>5</v>
      </c>
      <c r="D5" s="22">
        <f>SUM(D7:D39)</f>
        <v>98</v>
      </c>
    </row>
    <row r="6" spans="1:4" ht="15.75">
      <c r="A6" s="23"/>
      <c r="B6" s="10"/>
      <c r="C6" s="24"/>
      <c r="D6" s="10"/>
    </row>
    <row r="7" spans="1:4" s="29" customFormat="1" ht="26.25" customHeight="1">
      <c r="A7" s="25" t="s">
        <v>6</v>
      </c>
      <c r="B7" s="26"/>
      <c r="C7" s="27"/>
      <c r="D7" s="28"/>
    </row>
    <row r="8" spans="1:4" s="29" customFormat="1" ht="26.25" customHeight="1">
      <c r="A8" s="30" t="s">
        <v>7</v>
      </c>
      <c r="B8" s="31">
        <v>7</v>
      </c>
      <c r="C8" s="32" t="s">
        <v>5</v>
      </c>
      <c r="D8" s="33">
        <v>8</v>
      </c>
    </row>
    <row r="9" spans="1:4" s="29" customFormat="1" ht="26.25" customHeight="1">
      <c r="A9" s="30" t="s">
        <v>8</v>
      </c>
      <c r="B9" s="31">
        <v>2</v>
      </c>
      <c r="C9" s="32" t="s">
        <v>5</v>
      </c>
      <c r="D9" s="33">
        <v>3</v>
      </c>
    </row>
    <row r="10" spans="1:4" s="29" customFormat="1" ht="26.25" customHeight="1">
      <c r="A10" s="29" t="s">
        <v>9</v>
      </c>
      <c r="B10" s="31">
        <v>3</v>
      </c>
      <c r="C10" s="32" t="s">
        <v>5</v>
      </c>
      <c r="D10" s="33">
        <v>3</v>
      </c>
    </row>
    <row r="11" spans="1:4" s="29" customFormat="1" ht="26.25" customHeight="1">
      <c r="A11" s="29" t="s">
        <v>10</v>
      </c>
      <c r="B11" s="31">
        <v>2</v>
      </c>
      <c r="C11" s="32" t="s">
        <v>5</v>
      </c>
      <c r="D11" s="33">
        <v>2</v>
      </c>
    </row>
    <row r="12" spans="1:4" s="29" customFormat="1" ht="26.25" customHeight="1">
      <c r="A12" s="25" t="s">
        <v>11</v>
      </c>
      <c r="B12" s="34" t="s">
        <v>12</v>
      </c>
      <c r="C12" s="35"/>
      <c r="D12" s="36"/>
    </row>
    <row r="13" spans="1:4" s="29" customFormat="1" ht="26.25" customHeight="1">
      <c r="A13" s="29" t="s">
        <v>13</v>
      </c>
      <c r="B13" s="31">
        <v>4</v>
      </c>
      <c r="C13" s="32" t="s">
        <v>5</v>
      </c>
      <c r="D13" s="33">
        <v>5</v>
      </c>
    </row>
    <row r="14" spans="1:4" s="29" customFormat="1" ht="26.25" customHeight="1">
      <c r="A14" s="37" t="s">
        <v>14</v>
      </c>
      <c r="B14" s="31">
        <v>4</v>
      </c>
      <c r="C14" s="32" t="s">
        <v>5</v>
      </c>
      <c r="D14" s="33">
        <v>5</v>
      </c>
    </row>
    <row r="15" spans="1:4" s="29" customFormat="1" ht="26.25" customHeight="1">
      <c r="A15" s="25" t="s">
        <v>15</v>
      </c>
      <c r="B15" s="34"/>
      <c r="C15" s="35"/>
      <c r="D15" s="36"/>
    </row>
    <row r="16" spans="1:4" s="29" customFormat="1" ht="26.25" customHeight="1">
      <c r="A16" s="37" t="s">
        <v>16</v>
      </c>
      <c r="B16" s="31">
        <v>3</v>
      </c>
      <c r="C16" s="32" t="s">
        <v>5</v>
      </c>
      <c r="D16" s="33">
        <v>5</v>
      </c>
    </row>
    <row r="17" spans="1:4" s="29" customFormat="1" ht="26.25" customHeight="1">
      <c r="A17" s="37" t="s">
        <v>17</v>
      </c>
      <c r="B17" s="31">
        <v>3</v>
      </c>
      <c r="C17" s="32" t="s">
        <v>5</v>
      </c>
      <c r="D17" s="33">
        <v>5</v>
      </c>
    </row>
    <row r="18" spans="1:4" s="29" customFormat="1" ht="26.25" customHeight="1">
      <c r="A18" s="25" t="s">
        <v>18</v>
      </c>
      <c r="B18" s="34"/>
      <c r="C18" s="35"/>
      <c r="D18" s="36"/>
    </row>
    <row r="19" spans="1:4" s="29" customFormat="1" ht="26.25" customHeight="1">
      <c r="A19" s="37" t="s">
        <v>19</v>
      </c>
      <c r="B19" s="31">
        <v>3</v>
      </c>
      <c r="C19" s="32" t="s">
        <v>5</v>
      </c>
      <c r="D19" s="33">
        <v>5</v>
      </c>
    </row>
    <row r="20" spans="1:4" s="29" customFormat="1" ht="26.25" customHeight="1">
      <c r="A20" s="37" t="s">
        <v>20</v>
      </c>
      <c r="B20" s="31">
        <v>4</v>
      </c>
      <c r="C20" s="32" t="s">
        <v>5</v>
      </c>
      <c r="D20" s="33">
        <v>5</v>
      </c>
    </row>
    <row r="21" spans="1:4" s="29" customFormat="1" ht="26.25" customHeight="1">
      <c r="A21" s="25" t="s">
        <v>21</v>
      </c>
      <c r="B21" s="34"/>
      <c r="C21" s="35"/>
      <c r="D21" s="36"/>
    </row>
    <row r="22" spans="1:4" s="29" customFormat="1" ht="26.25" customHeight="1">
      <c r="A22" s="37" t="s">
        <v>22</v>
      </c>
      <c r="B22" s="31">
        <v>4</v>
      </c>
      <c r="C22" s="32" t="s">
        <v>5</v>
      </c>
      <c r="D22" s="33">
        <v>5</v>
      </c>
    </row>
    <row r="23" spans="1:4" s="29" customFormat="1" ht="26.25" customHeight="1">
      <c r="A23" s="37" t="s">
        <v>23</v>
      </c>
      <c r="B23" s="31">
        <v>3</v>
      </c>
      <c r="C23" s="32" t="s">
        <v>5</v>
      </c>
      <c r="D23" s="33">
        <v>5</v>
      </c>
    </row>
    <row r="24" spans="1:4" s="29" customFormat="1" ht="26.25" customHeight="1">
      <c r="A24" s="37" t="s">
        <v>22</v>
      </c>
      <c r="B24" s="31">
        <v>2</v>
      </c>
      <c r="C24" s="32" t="s">
        <v>5</v>
      </c>
      <c r="D24" s="33">
        <v>5</v>
      </c>
    </row>
    <row r="25" spans="1:4" s="29" customFormat="1" ht="26.25" customHeight="1">
      <c r="A25" s="37" t="s">
        <v>23</v>
      </c>
      <c r="B25" s="31">
        <v>2</v>
      </c>
      <c r="C25" s="32" t="s">
        <v>5</v>
      </c>
      <c r="D25" s="33">
        <v>5</v>
      </c>
    </row>
    <row r="26" spans="1:4" s="29" customFormat="1" ht="26.25" customHeight="1">
      <c r="A26" s="37" t="s">
        <v>22</v>
      </c>
      <c r="B26" s="38">
        <v>4</v>
      </c>
      <c r="C26" s="32" t="s">
        <v>5</v>
      </c>
      <c r="D26" s="33">
        <v>5</v>
      </c>
    </row>
    <row r="27" spans="1:4" s="29" customFormat="1" ht="26.25" customHeight="1">
      <c r="A27" s="37" t="s">
        <v>23</v>
      </c>
      <c r="B27" s="38">
        <v>4</v>
      </c>
      <c r="C27" s="32" t="s">
        <v>5</v>
      </c>
      <c r="D27" s="33">
        <v>5</v>
      </c>
    </row>
    <row r="28" spans="1:4" s="29" customFormat="1" ht="26.25" customHeight="1">
      <c r="A28" s="25" t="s">
        <v>24</v>
      </c>
      <c r="B28" s="34"/>
      <c r="C28" s="35"/>
      <c r="D28" s="36"/>
    </row>
    <row r="29" spans="1:4" s="29" customFormat="1" ht="26.25" customHeight="1">
      <c r="A29" s="39" t="s">
        <v>25</v>
      </c>
      <c r="B29" s="31">
        <v>3</v>
      </c>
      <c r="C29" s="32"/>
      <c r="D29" s="33">
        <v>6</v>
      </c>
    </row>
    <row r="30" spans="1:4" s="29" customFormat="1" ht="26.25" customHeight="1">
      <c r="A30" s="29" t="s">
        <v>26</v>
      </c>
      <c r="B30" s="31">
        <v>3</v>
      </c>
      <c r="C30" s="32" t="s">
        <v>5</v>
      </c>
      <c r="D30" s="33">
        <v>6</v>
      </c>
    </row>
    <row r="31" spans="1:4" s="29" customFormat="1" ht="26.25" customHeight="1">
      <c r="A31" s="25" t="s">
        <v>27</v>
      </c>
      <c r="B31" s="34"/>
      <c r="C31" s="35"/>
      <c r="D31" s="36"/>
    </row>
    <row r="32" spans="1:4" s="29" customFormat="1" ht="26.25" customHeight="1">
      <c r="A32" s="29" t="s">
        <v>28</v>
      </c>
      <c r="B32" s="31"/>
      <c r="C32" s="32"/>
      <c r="D32" s="33"/>
    </row>
    <row r="33" spans="1:4" s="29" customFormat="1" ht="26.25" customHeight="1">
      <c r="A33" s="29" t="s">
        <v>29</v>
      </c>
      <c r="B33" s="31"/>
      <c r="C33" s="32"/>
      <c r="D33" s="33"/>
    </row>
    <row r="34" spans="1:4" s="29" customFormat="1" ht="26.25" customHeight="1">
      <c r="A34" s="25" t="s">
        <v>30</v>
      </c>
      <c r="B34" s="34"/>
      <c r="C34" s="35"/>
      <c r="D34" s="36"/>
    </row>
    <row r="35" spans="1:4" s="29" customFormat="1" ht="26.25" customHeight="1">
      <c r="A35" s="39" t="s">
        <v>31</v>
      </c>
      <c r="B35" s="31">
        <v>4</v>
      </c>
      <c r="C35" s="32" t="s">
        <v>5</v>
      </c>
      <c r="D35" s="33">
        <v>5</v>
      </c>
    </row>
    <row r="36" spans="1:4" s="29" customFormat="1" ht="26.25" customHeight="1">
      <c r="A36" s="39" t="s">
        <v>32</v>
      </c>
      <c r="B36" s="31">
        <v>4</v>
      </c>
      <c r="C36" s="32" t="s">
        <v>5</v>
      </c>
      <c r="D36" s="33">
        <v>5</v>
      </c>
    </row>
    <row r="37" ht="15.75"/>
    <row r="38" ht="15.75"/>
    <row r="39" ht="15.75"/>
  </sheetData>
  <sheetProtection selectLockedCells="1" selectUnlockedCells="1"/>
  <printOptions horizontalCentered="1" verticalCentered="1"/>
  <pageMargins left="0.5833333333333334" right="0.23958333333333334" top="0.4722222222222222" bottom="0.4722222222222222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C1" sqref="C1"/>
    </sheetView>
  </sheetViews>
  <sheetFormatPr defaultColWidth="10.28125" defaultRowHeight="12.75"/>
  <cols>
    <col min="1" max="16384" width="11.421875" style="0" customWidth="1"/>
  </cols>
  <sheetData>
    <row r="1" spans="1:3" ht="14.25">
      <c r="A1">
        <v>1</v>
      </c>
      <c r="B1" s="40" t="s">
        <v>33</v>
      </c>
      <c r="C1" s="41" t="s">
        <v>34</v>
      </c>
    </row>
    <row r="2" spans="1:3" ht="14.25">
      <c r="A2">
        <v>2</v>
      </c>
      <c r="B2" s="40" t="s">
        <v>35</v>
      </c>
      <c r="C2" s="41" t="s">
        <v>36</v>
      </c>
    </row>
    <row r="3" spans="1:3" ht="14.25">
      <c r="A3">
        <v>3</v>
      </c>
      <c r="B3" s="40" t="s">
        <v>37</v>
      </c>
      <c r="C3" s="41" t="s">
        <v>38</v>
      </c>
    </row>
    <row r="4" spans="1:3" ht="14.25">
      <c r="A4">
        <v>4</v>
      </c>
      <c r="B4" s="40" t="s">
        <v>39</v>
      </c>
      <c r="C4" s="41" t="s">
        <v>40</v>
      </c>
    </row>
    <row r="5" spans="1:3" ht="14.25">
      <c r="A5">
        <v>5</v>
      </c>
      <c r="B5" s="40" t="s">
        <v>41</v>
      </c>
      <c r="C5" s="41" t="s">
        <v>42</v>
      </c>
    </row>
    <row r="6" spans="1:3" ht="14.25">
      <c r="A6">
        <v>6</v>
      </c>
      <c r="B6" s="40" t="s">
        <v>43</v>
      </c>
      <c r="C6" s="41" t="s">
        <v>44</v>
      </c>
    </row>
    <row r="7" spans="1:3" ht="14.25">
      <c r="A7">
        <v>7</v>
      </c>
      <c r="B7" s="40" t="s">
        <v>45</v>
      </c>
      <c r="C7" s="41" t="s">
        <v>46</v>
      </c>
    </row>
    <row r="8" spans="1:3" ht="14.25">
      <c r="A8">
        <v>8</v>
      </c>
      <c r="B8" s="40" t="s">
        <v>47</v>
      </c>
      <c r="C8" s="41" t="s">
        <v>48</v>
      </c>
    </row>
    <row r="9" spans="1:3" ht="14.25">
      <c r="A9">
        <v>9</v>
      </c>
      <c r="B9" s="40" t="s">
        <v>49</v>
      </c>
      <c r="C9" s="41" t="s">
        <v>50</v>
      </c>
    </row>
    <row r="10" spans="1:3" ht="14.25">
      <c r="A10">
        <v>10</v>
      </c>
      <c r="B10" s="40" t="s">
        <v>51</v>
      </c>
      <c r="C10" s="41" t="s">
        <v>52</v>
      </c>
    </row>
    <row r="11" spans="1:3" ht="14.25">
      <c r="A11">
        <v>11</v>
      </c>
      <c r="B11" s="40" t="s">
        <v>53</v>
      </c>
      <c r="C11" s="41" t="s">
        <v>54</v>
      </c>
    </row>
    <row r="12" spans="1:3" ht="14.25">
      <c r="A12">
        <v>12</v>
      </c>
      <c r="B12" s="40" t="s">
        <v>55</v>
      </c>
      <c r="C12" s="41" t="s">
        <v>56</v>
      </c>
    </row>
    <row r="13" spans="1:3" ht="14.25">
      <c r="A13">
        <v>13</v>
      </c>
      <c r="B13" s="40" t="s">
        <v>57</v>
      </c>
      <c r="C13" s="41" t="s">
        <v>58</v>
      </c>
    </row>
    <row r="14" spans="1:3" ht="14.25">
      <c r="A14">
        <v>14</v>
      </c>
      <c r="B14" s="40" t="s">
        <v>59</v>
      </c>
      <c r="C14" s="41" t="s">
        <v>60</v>
      </c>
    </row>
    <row r="15" spans="1:3" ht="14.25">
      <c r="A15">
        <v>15</v>
      </c>
      <c r="B15" s="40" t="s">
        <v>61</v>
      </c>
      <c r="C15" s="41" t="s">
        <v>62</v>
      </c>
    </row>
    <row r="16" spans="1:3" ht="14.25">
      <c r="A16">
        <v>16</v>
      </c>
      <c r="B16" s="40" t="s">
        <v>63</v>
      </c>
      <c r="C16" s="41" t="s">
        <v>64</v>
      </c>
    </row>
    <row r="17" spans="1:3" ht="14.25">
      <c r="A17">
        <v>17</v>
      </c>
      <c r="B17" s="40" t="s">
        <v>65</v>
      </c>
      <c r="C17" s="41" t="s">
        <v>66</v>
      </c>
    </row>
    <row r="18" spans="1:3" ht="14.25">
      <c r="A18">
        <v>18</v>
      </c>
      <c r="B18" s="40" t="s">
        <v>67</v>
      </c>
      <c r="C18" s="41" t="s">
        <v>68</v>
      </c>
    </row>
    <row r="19" spans="1:3" ht="14.25">
      <c r="A19">
        <v>19</v>
      </c>
      <c r="B19" s="40" t="s">
        <v>69</v>
      </c>
      <c r="C19" s="41" t="s">
        <v>70</v>
      </c>
    </row>
    <row r="20" spans="1:3" ht="14.25">
      <c r="A20">
        <v>20</v>
      </c>
      <c r="B20" s="40" t="s">
        <v>71</v>
      </c>
      <c r="C20" s="41" t="s">
        <v>72</v>
      </c>
    </row>
    <row r="21" spans="1:3" ht="14.25">
      <c r="A21">
        <v>21</v>
      </c>
      <c r="B21" s="40" t="s">
        <v>73</v>
      </c>
      <c r="C21" s="41" t="s">
        <v>74</v>
      </c>
    </row>
    <row r="22" spans="1:3" ht="14.25">
      <c r="A22">
        <v>22</v>
      </c>
      <c r="B22" s="40" t="s">
        <v>75</v>
      </c>
      <c r="C22" s="41" t="s">
        <v>76</v>
      </c>
    </row>
    <row r="23" spans="1:3" ht="14.25">
      <c r="A23">
        <v>23</v>
      </c>
      <c r="B23" s="40" t="s">
        <v>77</v>
      </c>
      <c r="C23" s="41" t="s">
        <v>78</v>
      </c>
    </row>
    <row r="24" spans="1:3" ht="14.25">
      <c r="A24">
        <v>24</v>
      </c>
      <c r="B24" s="40" t="s">
        <v>79</v>
      </c>
      <c r="C24" s="41" t="s">
        <v>80</v>
      </c>
    </row>
    <row r="25" spans="1:3" ht="14.25">
      <c r="A25">
        <v>25</v>
      </c>
      <c r="B25" s="40" t="s">
        <v>81</v>
      </c>
      <c r="C25" s="41" t="s">
        <v>82</v>
      </c>
    </row>
    <row r="26" spans="1:3" ht="14.25">
      <c r="A26">
        <v>26</v>
      </c>
      <c r="B26" s="40" t="s">
        <v>83</v>
      </c>
      <c r="C26" s="41" t="s">
        <v>84</v>
      </c>
    </row>
    <row r="27" spans="1:3" ht="14.25">
      <c r="A27">
        <v>27</v>
      </c>
      <c r="B27" s="40" t="s">
        <v>85</v>
      </c>
      <c r="C27" s="41" t="s">
        <v>86</v>
      </c>
    </row>
    <row r="28" spans="1:3" ht="14.25">
      <c r="A28">
        <v>28</v>
      </c>
      <c r="B28" s="40" t="s">
        <v>87</v>
      </c>
      <c r="C28" s="41" t="s">
        <v>88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6"/>
  <sheetViews>
    <sheetView workbookViewId="0" topLeftCell="A1">
      <selection activeCell="G3" sqref="G3"/>
    </sheetView>
  </sheetViews>
  <sheetFormatPr defaultColWidth="10.28125" defaultRowHeight="12.75"/>
  <cols>
    <col min="1" max="16384" width="11.421875" style="0" customWidth="1"/>
  </cols>
  <sheetData>
    <row r="1" spans="1:6" ht="26.25">
      <c r="A1" s="42" t="s">
        <v>89</v>
      </c>
      <c r="B1" s="42"/>
      <c r="C1" s="42"/>
      <c r="D1" s="42"/>
      <c r="E1" s="42"/>
      <c r="F1" s="42"/>
    </row>
    <row r="2" spans="1:6" ht="14.25">
      <c r="A2" s="43"/>
      <c r="B2" s="43"/>
      <c r="C2" s="43"/>
      <c r="D2" s="43"/>
      <c r="E2" s="43"/>
      <c r="F2" s="43"/>
    </row>
    <row r="3" spans="1:7" ht="14.25">
      <c r="A3" s="43"/>
      <c r="B3" s="43"/>
      <c r="C3" s="43"/>
      <c r="D3" s="43"/>
      <c r="E3" s="43"/>
      <c r="F3" s="43"/>
      <c r="G3">
        <f>'Bewertungsraster allgemein'!D5</f>
        <v>98</v>
      </c>
    </row>
    <row r="4" spans="1:6" ht="14.25" customHeight="1">
      <c r="A4" s="44" t="s">
        <v>90</v>
      </c>
      <c r="B4" s="44"/>
      <c r="C4" s="44"/>
      <c r="D4" s="44"/>
      <c r="E4" s="44" t="s">
        <v>91</v>
      </c>
      <c r="F4" s="43"/>
    </row>
    <row r="5" spans="1:6" ht="14.25">
      <c r="A5" s="45" t="s">
        <v>92</v>
      </c>
      <c r="B5" s="46" t="s">
        <v>93</v>
      </c>
      <c r="C5" s="47"/>
      <c r="D5" s="48" t="s">
        <v>94</v>
      </c>
      <c r="E5" s="49" t="s">
        <v>95</v>
      </c>
      <c r="F5" s="50"/>
    </row>
    <row r="6" spans="1:6" ht="14.25">
      <c r="A6" s="51">
        <f aca="true" t="shared" si="0" ref="A6:A106">$G$3-_XLL.VRUNDEN($G$3*C6,0.5)</f>
        <v>98</v>
      </c>
      <c r="B6" s="52">
        <f aca="true" t="shared" si="1" ref="B6:B106">_XLL.VRUNDEN($G$3*C6,0.5)</f>
        <v>0</v>
      </c>
      <c r="C6" s="53">
        <v>0</v>
      </c>
      <c r="D6" s="54">
        <v>6</v>
      </c>
      <c r="E6" s="55">
        <f aca="true" t="shared" si="2" ref="E6:E106">6-(ROW()-6)*0.05</f>
        <v>6</v>
      </c>
      <c r="F6" s="56"/>
    </row>
    <row r="7" spans="1:6" ht="14.25">
      <c r="A7" s="51">
        <f t="shared" si="0"/>
        <v>97</v>
      </c>
      <c r="B7" s="52">
        <f t="shared" si="1"/>
        <v>1</v>
      </c>
      <c r="C7" s="53">
        <v>0.01</v>
      </c>
      <c r="D7" s="54">
        <v>6</v>
      </c>
      <c r="E7" s="55">
        <f t="shared" si="2"/>
        <v>5.95</v>
      </c>
      <c r="F7" s="56"/>
    </row>
    <row r="8" spans="1:6" ht="14.25">
      <c r="A8" s="51">
        <f t="shared" si="0"/>
        <v>96</v>
      </c>
      <c r="B8" s="52">
        <f t="shared" si="1"/>
        <v>2</v>
      </c>
      <c r="C8" s="57">
        <v>0.02</v>
      </c>
      <c r="D8" s="54">
        <v>6</v>
      </c>
      <c r="E8" s="55">
        <f t="shared" si="2"/>
        <v>5.9</v>
      </c>
      <c r="F8" s="56"/>
    </row>
    <row r="9" spans="1:6" ht="14.25">
      <c r="A9" s="51">
        <f t="shared" si="0"/>
        <v>95</v>
      </c>
      <c r="B9" s="52">
        <f t="shared" si="1"/>
        <v>3</v>
      </c>
      <c r="C9" s="57">
        <v>0.03</v>
      </c>
      <c r="D9" s="58" t="s">
        <v>96</v>
      </c>
      <c r="E9" s="55">
        <f t="shared" si="2"/>
        <v>5.85</v>
      </c>
      <c r="F9" s="56"/>
    </row>
    <row r="10" spans="1:6" ht="14.25">
      <c r="A10" s="51">
        <f t="shared" si="0"/>
        <v>94</v>
      </c>
      <c r="B10" s="52">
        <f t="shared" si="1"/>
        <v>4</v>
      </c>
      <c r="C10" s="57">
        <v>0.04</v>
      </c>
      <c r="D10" s="58" t="s">
        <v>96</v>
      </c>
      <c r="E10" s="55">
        <f t="shared" si="2"/>
        <v>5.8</v>
      </c>
      <c r="F10" s="56"/>
    </row>
    <row r="11" spans="1:6" ht="14.25">
      <c r="A11" s="51">
        <f t="shared" si="0"/>
        <v>93</v>
      </c>
      <c r="B11" s="52">
        <f t="shared" si="1"/>
        <v>5</v>
      </c>
      <c r="C11" s="57">
        <v>0.05</v>
      </c>
      <c r="D11" s="58" t="s">
        <v>96</v>
      </c>
      <c r="E11" s="55">
        <f t="shared" si="2"/>
        <v>5.75</v>
      </c>
      <c r="F11" s="56"/>
    </row>
    <row r="12" spans="1:6" ht="14.25">
      <c r="A12" s="51">
        <f t="shared" si="0"/>
        <v>92</v>
      </c>
      <c r="B12" s="52">
        <f t="shared" si="1"/>
        <v>6</v>
      </c>
      <c r="C12" s="57">
        <v>0.06</v>
      </c>
      <c r="D12" s="58" t="s">
        <v>96</v>
      </c>
      <c r="E12" s="55">
        <f t="shared" si="2"/>
        <v>5.7</v>
      </c>
      <c r="F12" s="56"/>
    </row>
    <row r="13" spans="1:6" ht="14.25">
      <c r="A13" s="51">
        <f t="shared" si="0"/>
        <v>91</v>
      </c>
      <c r="B13" s="52">
        <f t="shared" si="1"/>
        <v>7</v>
      </c>
      <c r="C13" s="57">
        <v>0.07</v>
      </c>
      <c r="D13" s="58" t="s">
        <v>96</v>
      </c>
      <c r="E13" s="55">
        <f t="shared" si="2"/>
        <v>5.65</v>
      </c>
      <c r="F13" s="56"/>
    </row>
    <row r="14" spans="1:6" ht="14.25">
      <c r="A14" s="51">
        <f t="shared" si="0"/>
        <v>90</v>
      </c>
      <c r="B14" s="52">
        <f t="shared" si="1"/>
        <v>8</v>
      </c>
      <c r="C14" s="57">
        <v>0.08</v>
      </c>
      <c r="D14" s="58" t="s">
        <v>97</v>
      </c>
      <c r="E14" s="55">
        <f t="shared" si="2"/>
        <v>5.6</v>
      </c>
      <c r="F14" s="56"/>
    </row>
    <row r="15" spans="1:6" ht="14.25">
      <c r="A15" s="51">
        <f t="shared" si="0"/>
        <v>89</v>
      </c>
      <c r="B15" s="52">
        <f t="shared" si="1"/>
        <v>9</v>
      </c>
      <c r="C15" s="57">
        <v>0.09</v>
      </c>
      <c r="D15" s="58" t="s">
        <v>97</v>
      </c>
      <c r="E15" s="55">
        <f t="shared" si="2"/>
        <v>5.55</v>
      </c>
      <c r="F15" s="56"/>
    </row>
    <row r="16" spans="1:6" ht="14.25">
      <c r="A16" s="51">
        <f t="shared" si="0"/>
        <v>88</v>
      </c>
      <c r="B16" s="52">
        <f t="shared" si="1"/>
        <v>10</v>
      </c>
      <c r="C16" s="57">
        <v>0.1</v>
      </c>
      <c r="D16" s="58" t="s">
        <v>97</v>
      </c>
      <c r="E16" s="55">
        <f t="shared" si="2"/>
        <v>5.5</v>
      </c>
      <c r="F16" s="56"/>
    </row>
    <row r="17" spans="1:6" ht="14.25">
      <c r="A17" s="51">
        <f t="shared" si="0"/>
        <v>87</v>
      </c>
      <c r="B17" s="52">
        <f t="shared" si="1"/>
        <v>11</v>
      </c>
      <c r="C17" s="57">
        <v>0.11</v>
      </c>
      <c r="D17" s="58" t="s">
        <v>97</v>
      </c>
      <c r="E17" s="55">
        <f t="shared" si="2"/>
        <v>5.45</v>
      </c>
      <c r="F17" s="56"/>
    </row>
    <row r="18" spans="1:6" ht="14.25">
      <c r="A18" s="51">
        <f t="shared" si="0"/>
        <v>86</v>
      </c>
      <c r="B18" s="52">
        <f t="shared" si="1"/>
        <v>12</v>
      </c>
      <c r="C18" s="57">
        <v>0.12</v>
      </c>
      <c r="D18" s="58" t="s">
        <v>97</v>
      </c>
      <c r="E18" s="55">
        <f t="shared" si="2"/>
        <v>5.4</v>
      </c>
      <c r="F18" s="56"/>
    </row>
    <row r="19" spans="1:6" ht="14.25">
      <c r="A19" s="51">
        <f t="shared" si="0"/>
        <v>85.5</v>
      </c>
      <c r="B19" s="52">
        <f t="shared" si="1"/>
        <v>12.5</v>
      </c>
      <c r="C19" s="57">
        <v>0.13</v>
      </c>
      <c r="D19" s="58" t="s">
        <v>98</v>
      </c>
      <c r="E19" s="55">
        <f t="shared" si="2"/>
        <v>5.35</v>
      </c>
      <c r="F19" s="56"/>
    </row>
    <row r="20" spans="1:6" ht="14.25">
      <c r="A20" s="51">
        <f t="shared" si="0"/>
        <v>84.5</v>
      </c>
      <c r="B20" s="52">
        <f t="shared" si="1"/>
        <v>13.5</v>
      </c>
      <c r="C20" s="57">
        <v>0.14</v>
      </c>
      <c r="D20" s="58" t="s">
        <v>98</v>
      </c>
      <c r="E20" s="55">
        <f t="shared" si="2"/>
        <v>5.3</v>
      </c>
      <c r="F20" s="56"/>
    </row>
    <row r="21" spans="1:6" ht="14.25">
      <c r="A21" s="51">
        <f t="shared" si="0"/>
        <v>83.5</v>
      </c>
      <c r="B21" s="52">
        <f t="shared" si="1"/>
        <v>14.5</v>
      </c>
      <c r="C21" s="57">
        <v>0.15</v>
      </c>
      <c r="D21" s="58" t="s">
        <v>98</v>
      </c>
      <c r="E21" s="55">
        <f t="shared" si="2"/>
        <v>5.25</v>
      </c>
      <c r="F21" s="56"/>
    </row>
    <row r="22" spans="1:6" ht="14.25">
      <c r="A22" s="51">
        <f t="shared" si="0"/>
        <v>82.5</v>
      </c>
      <c r="B22" s="52">
        <f t="shared" si="1"/>
        <v>15.5</v>
      </c>
      <c r="C22" s="57">
        <v>0.16</v>
      </c>
      <c r="D22" s="58" t="s">
        <v>98</v>
      </c>
      <c r="E22" s="55">
        <f t="shared" si="2"/>
        <v>5.2</v>
      </c>
      <c r="F22" s="56"/>
    </row>
    <row r="23" spans="1:6" ht="14.25">
      <c r="A23" s="51">
        <f t="shared" si="0"/>
        <v>81.5</v>
      </c>
      <c r="B23" s="52">
        <f t="shared" si="1"/>
        <v>16.5</v>
      </c>
      <c r="C23" s="57">
        <v>0.17</v>
      </c>
      <c r="D23" s="58" t="s">
        <v>98</v>
      </c>
      <c r="E23" s="55">
        <f t="shared" si="2"/>
        <v>5.15</v>
      </c>
      <c r="F23" s="56"/>
    </row>
    <row r="24" spans="1:6" ht="14.25">
      <c r="A24" s="51">
        <f t="shared" si="0"/>
        <v>80.5</v>
      </c>
      <c r="B24" s="52">
        <f t="shared" si="1"/>
        <v>17.5</v>
      </c>
      <c r="C24" s="57">
        <v>0.18</v>
      </c>
      <c r="D24" s="54">
        <v>5</v>
      </c>
      <c r="E24" s="55">
        <f t="shared" si="2"/>
        <v>5.1</v>
      </c>
      <c r="F24" s="56"/>
    </row>
    <row r="25" spans="1:6" ht="14.25">
      <c r="A25" s="51">
        <f t="shared" si="0"/>
        <v>79.5</v>
      </c>
      <c r="B25" s="52">
        <f t="shared" si="1"/>
        <v>18.5</v>
      </c>
      <c r="C25" s="57">
        <v>0.19</v>
      </c>
      <c r="D25" s="54">
        <v>5</v>
      </c>
      <c r="E25" s="55">
        <f t="shared" si="2"/>
        <v>5.05</v>
      </c>
      <c r="F25" s="56"/>
    </row>
    <row r="26" spans="1:6" ht="14.25">
      <c r="A26" s="51">
        <f t="shared" si="0"/>
        <v>78.5</v>
      </c>
      <c r="B26" s="52">
        <f t="shared" si="1"/>
        <v>19.5</v>
      </c>
      <c r="C26" s="57">
        <v>0.2</v>
      </c>
      <c r="D26" s="54">
        <v>5</v>
      </c>
      <c r="E26" s="55">
        <f t="shared" si="2"/>
        <v>5</v>
      </c>
      <c r="F26" s="56"/>
    </row>
    <row r="27" spans="1:6" ht="14.25">
      <c r="A27" s="51">
        <f t="shared" si="0"/>
        <v>77.5</v>
      </c>
      <c r="B27" s="52">
        <f t="shared" si="1"/>
        <v>20.5</v>
      </c>
      <c r="C27" s="57">
        <v>0.21</v>
      </c>
      <c r="D27" s="54">
        <v>5</v>
      </c>
      <c r="E27" s="55">
        <f t="shared" si="2"/>
        <v>4.95</v>
      </c>
      <c r="F27" s="56"/>
    </row>
    <row r="28" spans="1:6" ht="14.25">
      <c r="A28" s="51">
        <f t="shared" si="0"/>
        <v>76.5</v>
      </c>
      <c r="B28" s="52">
        <f t="shared" si="1"/>
        <v>21.5</v>
      </c>
      <c r="C28" s="57">
        <v>0.22</v>
      </c>
      <c r="D28" s="54">
        <v>5</v>
      </c>
      <c r="E28" s="55">
        <f t="shared" si="2"/>
        <v>4.9</v>
      </c>
      <c r="F28" s="56"/>
    </row>
    <row r="29" spans="1:6" ht="14.25">
      <c r="A29" s="51">
        <f t="shared" si="0"/>
        <v>75.5</v>
      </c>
      <c r="B29" s="52">
        <f t="shared" si="1"/>
        <v>22.5</v>
      </c>
      <c r="C29" s="57">
        <v>0.23</v>
      </c>
      <c r="D29" s="58" t="s">
        <v>99</v>
      </c>
      <c r="E29" s="55">
        <f t="shared" si="2"/>
        <v>4.85</v>
      </c>
      <c r="F29" s="56"/>
    </row>
    <row r="30" spans="1:6" ht="14.25">
      <c r="A30" s="51">
        <f t="shared" si="0"/>
        <v>74.5</v>
      </c>
      <c r="B30" s="52">
        <f t="shared" si="1"/>
        <v>23.5</v>
      </c>
      <c r="C30" s="57">
        <v>0.24</v>
      </c>
      <c r="D30" s="58" t="s">
        <v>99</v>
      </c>
      <c r="E30" s="55">
        <f t="shared" si="2"/>
        <v>4.8</v>
      </c>
      <c r="F30" s="56"/>
    </row>
    <row r="31" spans="1:6" ht="14.25">
      <c r="A31" s="51">
        <f t="shared" si="0"/>
        <v>73.5</v>
      </c>
      <c r="B31" s="52">
        <f t="shared" si="1"/>
        <v>24.5</v>
      </c>
      <c r="C31" s="57">
        <v>0.25</v>
      </c>
      <c r="D31" s="58" t="s">
        <v>99</v>
      </c>
      <c r="E31" s="55">
        <f t="shared" si="2"/>
        <v>4.75</v>
      </c>
      <c r="F31" s="56"/>
    </row>
    <row r="32" spans="1:6" ht="14.25">
      <c r="A32" s="51">
        <f t="shared" si="0"/>
        <v>72.5</v>
      </c>
      <c r="B32" s="52">
        <f t="shared" si="1"/>
        <v>25.5</v>
      </c>
      <c r="C32" s="57">
        <v>0.26</v>
      </c>
      <c r="D32" s="58" t="s">
        <v>99</v>
      </c>
      <c r="E32" s="55">
        <f t="shared" si="2"/>
        <v>4.7</v>
      </c>
      <c r="F32" s="56"/>
    </row>
    <row r="33" spans="1:6" ht="14.25">
      <c r="A33" s="51">
        <f t="shared" si="0"/>
        <v>71.5</v>
      </c>
      <c r="B33" s="52">
        <f t="shared" si="1"/>
        <v>26.5</v>
      </c>
      <c r="C33" s="57">
        <v>0.27</v>
      </c>
      <c r="D33" s="58" t="s">
        <v>99</v>
      </c>
      <c r="E33" s="55">
        <f t="shared" si="2"/>
        <v>4.65</v>
      </c>
      <c r="F33" s="56"/>
    </row>
    <row r="34" spans="1:6" ht="14.25">
      <c r="A34" s="51">
        <f t="shared" si="0"/>
        <v>70.5</v>
      </c>
      <c r="B34" s="52">
        <f t="shared" si="1"/>
        <v>27.5</v>
      </c>
      <c r="C34" s="57">
        <v>0.28</v>
      </c>
      <c r="D34" s="58" t="s">
        <v>100</v>
      </c>
      <c r="E34" s="55">
        <f t="shared" si="2"/>
        <v>4.6</v>
      </c>
      <c r="F34" s="56"/>
    </row>
    <row r="35" spans="1:6" ht="14.25">
      <c r="A35" s="51">
        <f t="shared" si="0"/>
        <v>69.5</v>
      </c>
      <c r="B35" s="52">
        <f t="shared" si="1"/>
        <v>28.5</v>
      </c>
      <c r="C35" s="57">
        <v>0.29</v>
      </c>
      <c r="D35" s="58" t="s">
        <v>100</v>
      </c>
      <c r="E35" s="55">
        <f t="shared" si="2"/>
        <v>4.55</v>
      </c>
      <c r="F35" s="56"/>
    </row>
    <row r="36" spans="1:6" ht="14.25">
      <c r="A36" s="51">
        <f t="shared" si="0"/>
        <v>68.5</v>
      </c>
      <c r="B36" s="52">
        <f t="shared" si="1"/>
        <v>29.5</v>
      </c>
      <c r="C36" s="57">
        <v>0.30000000000000004</v>
      </c>
      <c r="D36" s="58" t="s">
        <v>100</v>
      </c>
      <c r="E36" s="55">
        <f t="shared" si="2"/>
        <v>4.5</v>
      </c>
      <c r="F36" s="56"/>
    </row>
    <row r="37" spans="1:6" ht="14.25">
      <c r="A37" s="51">
        <f t="shared" si="0"/>
        <v>67.5</v>
      </c>
      <c r="B37" s="52">
        <f t="shared" si="1"/>
        <v>30.5</v>
      </c>
      <c r="C37" s="57">
        <v>0.31</v>
      </c>
      <c r="D37" s="58" t="s">
        <v>100</v>
      </c>
      <c r="E37" s="55">
        <f t="shared" si="2"/>
        <v>4.45</v>
      </c>
      <c r="F37" s="56"/>
    </row>
    <row r="38" spans="1:6" ht="14.25">
      <c r="A38" s="51">
        <f t="shared" si="0"/>
        <v>66.5</v>
      </c>
      <c r="B38" s="52">
        <f t="shared" si="1"/>
        <v>31.5</v>
      </c>
      <c r="C38" s="57">
        <v>0.32</v>
      </c>
      <c r="D38" s="58" t="s">
        <v>100</v>
      </c>
      <c r="E38" s="55">
        <f t="shared" si="2"/>
        <v>4.4</v>
      </c>
      <c r="F38" s="56"/>
    </row>
    <row r="39" spans="1:6" ht="14.25">
      <c r="A39" s="51">
        <f t="shared" si="0"/>
        <v>65.5</v>
      </c>
      <c r="B39" s="52">
        <f t="shared" si="1"/>
        <v>32.5</v>
      </c>
      <c r="C39" s="57">
        <v>0.33</v>
      </c>
      <c r="D39" s="58" t="s">
        <v>101</v>
      </c>
      <c r="E39" s="55">
        <f t="shared" si="2"/>
        <v>4.35</v>
      </c>
      <c r="F39" s="56"/>
    </row>
    <row r="40" spans="1:6" ht="14.25">
      <c r="A40" s="51">
        <f t="shared" si="0"/>
        <v>64.5</v>
      </c>
      <c r="B40" s="52">
        <f t="shared" si="1"/>
        <v>33.5</v>
      </c>
      <c r="C40" s="57">
        <v>0.34</v>
      </c>
      <c r="D40" s="58" t="s">
        <v>101</v>
      </c>
      <c r="E40" s="55">
        <f t="shared" si="2"/>
        <v>4.3</v>
      </c>
      <c r="F40" s="56"/>
    </row>
    <row r="41" spans="1:6" ht="14.25">
      <c r="A41" s="51">
        <f t="shared" si="0"/>
        <v>63.5</v>
      </c>
      <c r="B41" s="52">
        <f t="shared" si="1"/>
        <v>34.5</v>
      </c>
      <c r="C41" s="57">
        <v>0.35</v>
      </c>
      <c r="D41" s="58" t="s">
        <v>101</v>
      </c>
      <c r="E41" s="55">
        <f t="shared" si="2"/>
        <v>4.25</v>
      </c>
      <c r="F41" s="56"/>
    </row>
    <row r="42" spans="1:6" ht="14.25">
      <c r="A42" s="51">
        <f t="shared" si="0"/>
        <v>62.5</v>
      </c>
      <c r="B42" s="52">
        <f t="shared" si="1"/>
        <v>35.5</v>
      </c>
      <c r="C42" s="57">
        <v>0.36</v>
      </c>
      <c r="D42" s="58" t="s">
        <v>101</v>
      </c>
      <c r="E42" s="55">
        <f t="shared" si="2"/>
        <v>4.2</v>
      </c>
      <c r="F42" s="56"/>
    </row>
    <row r="43" spans="1:6" ht="14.25">
      <c r="A43" s="51">
        <f t="shared" si="0"/>
        <v>61.5</v>
      </c>
      <c r="B43" s="52">
        <f t="shared" si="1"/>
        <v>36.5</v>
      </c>
      <c r="C43" s="57">
        <v>0.37</v>
      </c>
      <c r="D43" s="58" t="s">
        <v>101</v>
      </c>
      <c r="E43" s="55">
        <f t="shared" si="2"/>
        <v>4.15</v>
      </c>
      <c r="F43" s="56"/>
    </row>
    <row r="44" spans="1:6" ht="14.25">
      <c r="A44" s="51">
        <f t="shared" si="0"/>
        <v>61</v>
      </c>
      <c r="B44" s="52">
        <f t="shared" si="1"/>
        <v>37</v>
      </c>
      <c r="C44" s="57">
        <v>0.38</v>
      </c>
      <c r="D44" s="54">
        <v>4</v>
      </c>
      <c r="E44" s="55">
        <f t="shared" si="2"/>
        <v>4.1</v>
      </c>
      <c r="F44" s="56"/>
    </row>
    <row r="45" spans="1:6" ht="14.25">
      <c r="A45" s="51">
        <f t="shared" si="0"/>
        <v>60</v>
      </c>
      <c r="B45" s="52">
        <f t="shared" si="1"/>
        <v>38</v>
      </c>
      <c r="C45" s="57">
        <v>0.39</v>
      </c>
      <c r="D45" s="54">
        <v>4</v>
      </c>
      <c r="E45" s="55">
        <f t="shared" si="2"/>
        <v>4.05</v>
      </c>
      <c r="F45" s="56"/>
    </row>
    <row r="46" spans="1:6" ht="14.25">
      <c r="A46" s="51">
        <f t="shared" si="0"/>
        <v>59</v>
      </c>
      <c r="B46" s="52">
        <f t="shared" si="1"/>
        <v>39</v>
      </c>
      <c r="C46" s="57">
        <v>0.4</v>
      </c>
      <c r="D46" s="54">
        <v>4</v>
      </c>
      <c r="E46" s="55">
        <f t="shared" si="2"/>
        <v>4</v>
      </c>
      <c r="F46" s="56"/>
    </row>
    <row r="47" spans="1:6" ht="14.25">
      <c r="A47" s="51">
        <f t="shared" si="0"/>
        <v>58</v>
      </c>
      <c r="B47" s="52">
        <f t="shared" si="1"/>
        <v>40</v>
      </c>
      <c r="C47" s="57">
        <v>0.41</v>
      </c>
      <c r="D47" s="54">
        <v>4</v>
      </c>
      <c r="E47" s="55">
        <f t="shared" si="2"/>
        <v>3.9499999999999997</v>
      </c>
      <c r="F47" s="56"/>
    </row>
    <row r="48" spans="1:6" ht="14.25">
      <c r="A48" s="51">
        <f t="shared" si="0"/>
        <v>57</v>
      </c>
      <c r="B48" s="52">
        <f t="shared" si="1"/>
        <v>41</v>
      </c>
      <c r="C48" s="57">
        <v>0.42</v>
      </c>
      <c r="D48" s="54">
        <v>4</v>
      </c>
      <c r="E48" s="55">
        <f t="shared" si="2"/>
        <v>3.9</v>
      </c>
      <c r="F48" s="56"/>
    </row>
    <row r="49" spans="1:6" ht="14.25">
      <c r="A49" s="51">
        <f t="shared" si="0"/>
        <v>56</v>
      </c>
      <c r="B49" s="52">
        <f t="shared" si="1"/>
        <v>42</v>
      </c>
      <c r="C49" s="57">
        <v>0.43</v>
      </c>
      <c r="D49" s="58" t="s">
        <v>102</v>
      </c>
      <c r="E49" s="55">
        <f t="shared" si="2"/>
        <v>3.85</v>
      </c>
      <c r="F49" s="56"/>
    </row>
    <row r="50" spans="1:6" ht="14.25">
      <c r="A50" s="51">
        <f t="shared" si="0"/>
        <v>55</v>
      </c>
      <c r="B50" s="52">
        <f t="shared" si="1"/>
        <v>43</v>
      </c>
      <c r="C50" s="57">
        <v>0.44</v>
      </c>
      <c r="D50" s="58" t="s">
        <v>102</v>
      </c>
      <c r="E50" s="55">
        <f t="shared" si="2"/>
        <v>3.8</v>
      </c>
      <c r="F50" s="56"/>
    </row>
    <row r="51" spans="1:6" ht="14.25">
      <c r="A51" s="51">
        <f t="shared" si="0"/>
        <v>54</v>
      </c>
      <c r="B51" s="52">
        <f t="shared" si="1"/>
        <v>44</v>
      </c>
      <c r="C51" s="57">
        <v>0.45</v>
      </c>
      <c r="D51" s="58" t="s">
        <v>102</v>
      </c>
      <c r="E51" s="55">
        <f t="shared" si="2"/>
        <v>3.75</v>
      </c>
      <c r="F51" s="56"/>
    </row>
    <row r="52" spans="1:6" ht="14.25">
      <c r="A52" s="51">
        <f t="shared" si="0"/>
        <v>53</v>
      </c>
      <c r="B52" s="52">
        <f t="shared" si="1"/>
        <v>45</v>
      </c>
      <c r="C52" s="57">
        <v>0.46</v>
      </c>
      <c r="D52" s="58" t="s">
        <v>102</v>
      </c>
      <c r="E52" s="55">
        <f t="shared" si="2"/>
        <v>3.6999999999999997</v>
      </c>
      <c r="F52" s="56"/>
    </row>
    <row r="53" spans="1:6" ht="14.25">
      <c r="A53" s="51">
        <f t="shared" si="0"/>
        <v>52</v>
      </c>
      <c r="B53" s="52">
        <f t="shared" si="1"/>
        <v>46</v>
      </c>
      <c r="C53" s="57">
        <v>0.47</v>
      </c>
      <c r="D53" s="58" t="s">
        <v>102</v>
      </c>
      <c r="E53" s="55">
        <f t="shared" si="2"/>
        <v>3.65</v>
      </c>
      <c r="F53" s="56"/>
    </row>
    <row r="54" spans="1:6" ht="14.25">
      <c r="A54" s="51">
        <f t="shared" si="0"/>
        <v>51</v>
      </c>
      <c r="B54" s="52">
        <f t="shared" si="1"/>
        <v>47</v>
      </c>
      <c r="C54" s="57">
        <v>0.48</v>
      </c>
      <c r="D54" s="58" t="s">
        <v>103</v>
      </c>
      <c r="E54" s="55">
        <f t="shared" si="2"/>
        <v>3.5999999999999996</v>
      </c>
      <c r="F54" s="56"/>
    </row>
    <row r="55" spans="1:6" ht="14.25">
      <c r="A55" s="51">
        <f t="shared" si="0"/>
        <v>50</v>
      </c>
      <c r="B55" s="52">
        <f t="shared" si="1"/>
        <v>48</v>
      </c>
      <c r="C55" s="57">
        <v>0.49</v>
      </c>
      <c r="D55" s="58" t="s">
        <v>103</v>
      </c>
      <c r="E55" s="55">
        <f t="shared" si="2"/>
        <v>3.55</v>
      </c>
      <c r="F55" s="56"/>
    </row>
    <row r="56" spans="1:6" ht="14.25">
      <c r="A56" s="51">
        <f t="shared" si="0"/>
        <v>49</v>
      </c>
      <c r="B56" s="52">
        <f t="shared" si="1"/>
        <v>49</v>
      </c>
      <c r="C56" s="57">
        <v>0.5</v>
      </c>
      <c r="D56" s="58" t="s">
        <v>103</v>
      </c>
      <c r="E56" s="55">
        <f t="shared" si="2"/>
        <v>3.5</v>
      </c>
      <c r="F56" s="56"/>
    </row>
    <row r="57" spans="1:6" ht="14.25">
      <c r="A57" s="51">
        <f t="shared" si="0"/>
        <v>48</v>
      </c>
      <c r="B57" s="52">
        <f t="shared" si="1"/>
        <v>50</v>
      </c>
      <c r="C57" s="57">
        <v>0.51</v>
      </c>
      <c r="D57" s="58" t="s">
        <v>103</v>
      </c>
      <c r="E57" s="55">
        <f t="shared" si="2"/>
        <v>3.4499999999999997</v>
      </c>
      <c r="F57" s="56"/>
    </row>
    <row r="58" spans="1:6" ht="14.25">
      <c r="A58" s="51">
        <f t="shared" si="0"/>
        <v>47</v>
      </c>
      <c r="B58" s="52">
        <f t="shared" si="1"/>
        <v>51</v>
      </c>
      <c r="C58" s="57">
        <v>0.52</v>
      </c>
      <c r="D58" s="58" t="s">
        <v>103</v>
      </c>
      <c r="E58" s="55">
        <f t="shared" si="2"/>
        <v>3.4</v>
      </c>
      <c r="F58" s="56"/>
    </row>
    <row r="59" spans="1:6" ht="14.25">
      <c r="A59" s="51">
        <f t="shared" si="0"/>
        <v>46</v>
      </c>
      <c r="B59" s="52">
        <f t="shared" si="1"/>
        <v>52</v>
      </c>
      <c r="C59" s="57">
        <v>0.53</v>
      </c>
      <c r="D59" s="58" t="s">
        <v>104</v>
      </c>
      <c r="E59" s="55">
        <f t="shared" si="2"/>
        <v>3.3499999999999996</v>
      </c>
      <c r="F59" s="56"/>
    </row>
    <row r="60" spans="1:6" ht="14.25">
      <c r="A60" s="51">
        <f t="shared" si="0"/>
        <v>45</v>
      </c>
      <c r="B60" s="52">
        <f t="shared" si="1"/>
        <v>53</v>
      </c>
      <c r="C60" s="57">
        <v>0.54</v>
      </c>
      <c r="D60" s="58" t="s">
        <v>104</v>
      </c>
      <c r="E60" s="55">
        <f t="shared" si="2"/>
        <v>3.3</v>
      </c>
      <c r="F60" s="56"/>
    </row>
    <row r="61" spans="1:6" ht="14.25">
      <c r="A61" s="51">
        <f t="shared" si="0"/>
        <v>44</v>
      </c>
      <c r="B61" s="52">
        <f t="shared" si="1"/>
        <v>54</v>
      </c>
      <c r="C61" s="57">
        <v>0.55</v>
      </c>
      <c r="D61" s="58" t="s">
        <v>104</v>
      </c>
      <c r="E61" s="55">
        <f t="shared" si="2"/>
        <v>3.25</v>
      </c>
      <c r="F61" s="56"/>
    </row>
    <row r="62" spans="1:6" ht="14.25">
      <c r="A62" s="51">
        <f t="shared" si="0"/>
        <v>43</v>
      </c>
      <c r="B62" s="52">
        <f t="shared" si="1"/>
        <v>55</v>
      </c>
      <c r="C62" s="57">
        <v>0.56</v>
      </c>
      <c r="D62" s="58" t="s">
        <v>104</v>
      </c>
      <c r="E62" s="55">
        <f t="shared" si="2"/>
        <v>3.1999999999999997</v>
      </c>
      <c r="F62" s="56"/>
    </row>
    <row r="63" spans="1:6" ht="14.25">
      <c r="A63" s="51">
        <f t="shared" si="0"/>
        <v>42</v>
      </c>
      <c r="B63" s="52">
        <f t="shared" si="1"/>
        <v>56</v>
      </c>
      <c r="C63" s="57">
        <v>0.5700000000000001</v>
      </c>
      <c r="D63" s="58" t="s">
        <v>104</v>
      </c>
      <c r="E63" s="55">
        <f t="shared" si="2"/>
        <v>3.15</v>
      </c>
      <c r="F63" s="56"/>
    </row>
    <row r="64" spans="1:6" ht="14.25">
      <c r="A64" s="51">
        <f t="shared" si="0"/>
        <v>41</v>
      </c>
      <c r="B64" s="52">
        <f t="shared" si="1"/>
        <v>57</v>
      </c>
      <c r="C64" s="57">
        <v>0.58</v>
      </c>
      <c r="D64" s="54">
        <v>3</v>
      </c>
      <c r="E64" s="55">
        <f t="shared" si="2"/>
        <v>3.0999999999999996</v>
      </c>
      <c r="F64" s="56"/>
    </row>
    <row r="65" spans="1:6" ht="14.25">
      <c r="A65" s="51">
        <f t="shared" si="0"/>
        <v>40</v>
      </c>
      <c r="B65" s="52">
        <f t="shared" si="1"/>
        <v>58</v>
      </c>
      <c r="C65" s="57">
        <v>0.59</v>
      </c>
      <c r="D65" s="54">
        <v>3</v>
      </c>
      <c r="E65" s="55">
        <f t="shared" si="2"/>
        <v>3.05</v>
      </c>
      <c r="F65" s="56"/>
    </row>
    <row r="66" spans="1:6" ht="14.25">
      <c r="A66" s="51">
        <f t="shared" si="0"/>
        <v>39</v>
      </c>
      <c r="B66" s="52">
        <f t="shared" si="1"/>
        <v>59</v>
      </c>
      <c r="C66" s="57">
        <v>0.6000000000000001</v>
      </c>
      <c r="D66" s="54">
        <v>3</v>
      </c>
      <c r="E66" s="55">
        <f t="shared" si="2"/>
        <v>3</v>
      </c>
      <c r="F66" s="56"/>
    </row>
    <row r="67" spans="1:6" ht="14.25">
      <c r="A67" s="51">
        <f t="shared" si="0"/>
        <v>38</v>
      </c>
      <c r="B67" s="52">
        <f t="shared" si="1"/>
        <v>60</v>
      </c>
      <c r="C67" s="57">
        <v>0.61</v>
      </c>
      <c r="D67" s="54">
        <v>3</v>
      </c>
      <c r="E67" s="55">
        <f t="shared" si="2"/>
        <v>2.9499999999999997</v>
      </c>
      <c r="F67" s="56"/>
    </row>
    <row r="68" spans="1:6" ht="14.25">
      <c r="A68" s="51">
        <f t="shared" si="0"/>
        <v>37</v>
      </c>
      <c r="B68" s="52">
        <f t="shared" si="1"/>
        <v>61</v>
      </c>
      <c r="C68" s="57">
        <v>0.62</v>
      </c>
      <c r="D68" s="54">
        <v>3</v>
      </c>
      <c r="E68" s="55">
        <f t="shared" si="2"/>
        <v>2.9</v>
      </c>
      <c r="F68" s="56"/>
    </row>
    <row r="69" spans="1:6" ht="14.25">
      <c r="A69" s="51">
        <f t="shared" si="0"/>
        <v>36.5</v>
      </c>
      <c r="B69" s="52">
        <f t="shared" si="1"/>
        <v>61.5</v>
      </c>
      <c r="C69" s="57">
        <v>0.63</v>
      </c>
      <c r="D69" s="58" t="s">
        <v>105</v>
      </c>
      <c r="E69" s="55">
        <f t="shared" si="2"/>
        <v>2.8499999999999996</v>
      </c>
      <c r="F69" s="56"/>
    </row>
    <row r="70" spans="1:6" ht="14.25">
      <c r="A70" s="51">
        <f t="shared" si="0"/>
        <v>35.5</v>
      </c>
      <c r="B70" s="52">
        <f t="shared" si="1"/>
        <v>62.5</v>
      </c>
      <c r="C70" s="57">
        <v>0.64</v>
      </c>
      <c r="D70" s="58" t="s">
        <v>105</v>
      </c>
      <c r="E70" s="55">
        <f t="shared" si="2"/>
        <v>2.8</v>
      </c>
      <c r="F70" s="56"/>
    </row>
    <row r="71" spans="1:6" ht="14.25">
      <c r="A71" s="51">
        <f t="shared" si="0"/>
        <v>34.5</v>
      </c>
      <c r="B71" s="52">
        <f t="shared" si="1"/>
        <v>63.5</v>
      </c>
      <c r="C71" s="57">
        <v>0.65</v>
      </c>
      <c r="D71" s="58" t="s">
        <v>105</v>
      </c>
      <c r="E71" s="55">
        <f t="shared" si="2"/>
        <v>2.75</v>
      </c>
      <c r="F71" s="56"/>
    </row>
    <row r="72" spans="1:6" ht="14.25">
      <c r="A72" s="51">
        <f t="shared" si="0"/>
        <v>33.5</v>
      </c>
      <c r="B72" s="52">
        <f t="shared" si="1"/>
        <v>64.5</v>
      </c>
      <c r="C72" s="57">
        <v>0.66</v>
      </c>
      <c r="D72" s="58" t="s">
        <v>105</v>
      </c>
      <c r="E72" s="55">
        <f t="shared" si="2"/>
        <v>2.6999999999999997</v>
      </c>
      <c r="F72" s="56"/>
    </row>
    <row r="73" spans="1:6" ht="14.25">
      <c r="A73" s="51">
        <f t="shared" si="0"/>
        <v>32.5</v>
      </c>
      <c r="B73" s="52">
        <f t="shared" si="1"/>
        <v>65.5</v>
      </c>
      <c r="C73" s="57">
        <v>0.67</v>
      </c>
      <c r="D73" s="58" t="s">
        <v>105</v>
      </c>
      <c r="E73" s="55">
        <f t="shared" si="2"/>
        <v>2.65</v>
      </c>
      <c r="F73" s="56"/>
    </row>
    <row r="74" spans="1:6" ht="14.25">
      <c r="A74" s="51">
        <f t="shared" si="0"/>
        <v>31.5</v>
      </c>
      <c r="B74" s="52">
        <f t="shared" si="1"/>
        <v>66.5</v>
      </c>
      <c r="C74" s="57">
        <v>0.68</v>
      </c>
      <c r="D74" s="58" t="s">
        <v>106</v>
      </c>
      <c r="E74" s="55">
        <f t="shared" si="2"/>
        <v>2.5999999999999996</v>
      </c>
      <c r="F74" s="56"/>
    </row>
    <row r="75" spans="1:6" ht="14.25">
      <c r="A75" s="51">
        <f t="shared" si="0"/>
        <v>30.5</v>
      </c>
      <c r="B75" s="52">
        <f t="shared" si="1"/>
        <v>67.5</v>
      </c>
      <c r="C75" s="57">
        <v>0.69</v>
      </c>
      <c r="D75" s="58" t="s">
        <v>106</v>
      </c>
      <c r="E75" s="55">
        <f t="shared" si="2"/>
        <v>2.55</v>
      </c>
      <c r="F75" s="56"/>
    </row>
    <row r="76" spans="1:6" ht="14.25">
      <c r="A76" s="51">
        <f t="shared" si="0"/>
        <v>29.5</v>
      </c>
      <c r="B76" s="52">
        <f t="shared" si="1"/>
        <v>68.5</v>
      </c>
      <c r="C76" s="57">
        <v>0.7</v>
      </c>
      <c r="D76" s="58" t="s">
        <v>106</v>
      </c>
      <c r="E76" s="55">
        <f t="shared" si="2"/>
        <v>2.5</v>
      </c>
      <c r="F76" s="56"/>
    </row>
    <row r="77" spans="1:6" ht="14.25">
      <c r="A77" s="51">
        <f t="shared" si="0"/>
        <v>28.5</v>
      </c>
      <c r="B77" s="52">
        <f t="shared" si="1"/>
        <v>69.5</v>
      </c>
      <c r="C77" s="57">
        <v>0.71</v>
      </c>
      <c r="D77" s="58" t="s">
        <v>106</v>
      </c>
      <c r="E77" s="55">
        <f t="shared" si="2"/>
        <v>2.4499999999999997</v>
      </c>
      <c r="F77" s="56"/>
    </row>
    <row r="78" spans="1:6" ht="14.25">
      <c r="A78" s="51">
        <f t="shared" si="0"/>
        <v>27.5</v>
      </c>
      <c r="B78" s="52">
        <f t="shared" si="1"/>
        <v>70.5</v>
      </c>
      <c r="C78" s="57">
        <v>0.72</v>
      </c>
      <c r="D78" s="58" t="s">
        <v>106</v>
      </c>
      <c r="E78" s="55">
        <f t="shared" si="2"/>
        <v>2.4</v>
      </c>
      <c r="F78" s="56"/>
    </row>
    <row r="79" spans="1:6" ht="14.25">
      <c r="A79" s="51">
        <f t="shared" si="0"/>
        <v>26.5</v>
      </c>
      <c r="B79" s="52">
        <f t="shared" si="1"/>
        <v>71.5</v>
      </c>
      <c r="C79" s="57">
        <v>0.73</v>
      </c>
      <c r="D79" s="58" t="s">
        <v>107</v>
      </c>
      <c r="E79" s="55">
        <f t="shared" si="2"/>
        <v>2.3499999999999996</v>
      </c>
      <c r="F79" s="56"/>
    </row>
    <row r="80" spans="1:6" ht="14.25">
      <c r="A80" s="51">
        <f t="shared" si="0"/>
        <v>25.5</v>
      </c>
      <c r="B80" s="52">
        <f t="shared" si="1"/>
        <v>72.5</v>
      </c>
      <c r="C80" s="57">
        <v>0.74</v>
      </c>
      <c r="D80" s="58" t="s">
        <v>107</v>
      </c>
      <c r="E80" s="55">
        <f t="shared" si="2"/>
        <v>2.3</v>
      </c>
      <c r="F80" s="56"/>
    </row>
    <row r="81" spans="1:6" ht="14.25">
      <c r="A81" s="51">
        <f t="shared" si="0"/>
        <v>24.5</v>
      </c>
      <c r="B81" s="52">
        <f t="shared" si="1"/>
        <v>73.5</v>
      </c>
      <c r="C81" s="57">
        <v>0.75</v>
      </c>
      <c r="D81" s="58" t="s">
        <v>107</v>
      </c>
      <c r="E81" s="55">
        <f t="shared" si="2"/>
        <v>2.25</v>
      </c>
      <c r="F81" s="56"/>
    </row>
    <row r="82" spans="1:6" ht="14.25">
      <c r="A82" s="51">
        <f t="shared" si="0"/>
        <v>23.5</v>
      </c>
      <c r="B82" s="52">
        <f t="shared" si="1"/>
        <v>74.5</v>
      </c>
      <c r="C82" s="57">
        <v>0.76</v>
      </c>
      <c r="D82" s="58" t="s">
        <v>107</v>
      </c>
      <c r="E82" s="55">
        <f t="shared" si="2"/>
        <v>2.1999999999999997</v>
      </c>
      <c r="F82" s="56"/>
    </row>
    <row r="83" spans="1:6" ht="14.25">
      <c r="A83" s="51">
        <f t="shared" si="0"/>
        <v>22.5</v>
      </c>
      <c r="B83" s="52">
        <f t="shared" si="1"/>
        <v>75.5</v>
      </c>
      <c r="C83" s="57">
        <v>0.77</v>
      </c>
      <c r="D83" s="58" t="s">
        <v>107</v>
      </c>
      <c r="E83" s="55">
        <f t="shared" si="2"/>
        <v>2.15</v>
      </c>
      <c r="F83" s="56"/>
    </row>
    <row r="84" spans="1:6" ht="14.25">
      <c r="A84" s="51">
        <f t="shared" si="0"/>
        <v>21.5</v>
      </c>
      <c r="B84" s="52">
        <f t="shared" si="1"/>
        <v>76.5</v>
      </c>
      <c r="C84" s="57">
        <v>0.78</v>
      </c>
      <c r="D84" s="54">
        <v>2</v>
      </c>
      <c r="E84" s="55">
        <f t="shared" si="2"/>
        <v>2.0999999999999996</v>
      </c>
      <c r="F84" s="56"/>
    </row>
    <row r="85" spans="1:6" ht="14.25">
      <c r="A85" s="51">
        <f t="shared" si="0"/>
        <v>20.5</v>
      </c>
      <c r="B85" s="52">
        <f t="shared" si="1"/>
        <v>77.5</v>
      </c>
      <c r="C85" s="57">
        <v>0.79</v>
      </c>
      <c r="D85" s="54">
        <v>2</v>
      </c>
      <c r="E85" s="55">
        <f t="shared" si="2"/>
        <v>2.05</v>
      </c>
      <c r="F85" s="56"/>
    </row>
    <row r="86" spans="1:6" ht="14.25">
      <c r="A86" s="51">
        <f t="shared" si="0"/>
        <v>19.5</v>
      </c>
      <c r="B86" s="52">
        <f t="shared" si="1"/>
        <v>78.5</v>
      </c>
      <c r="C86" s="57">
        <v>0.8</v>
      </c>
      <c r="D86" s="54">
        <v>2</v>
      </c>
      <c r="E86" s="55">
        <f t="shared" si="2"/>
        <v>2</v>
      </c>
      <c r="F86" s="56"/>
    </row>
    <row r="87" spans="1:6" ht="14.25">
      <c r="A87" s="51">
        <f t="shared" si="0"/>
        <v>18.5</v>
      </c>
      <c r="B87" s="52">
        <f t="shared" si="1"/>
        <v>79.5</v>
      </c>
      <c r="C87" s="57">
        <v>0.810000000000001</v>
      </c>
      <c r="D87" s="54">
        <v>2</v>
      </c>
      <c r="E87" s="55">
        <f t="shared" si="2"/>
        <v>1.9500000000000002</v>
      </c>
      <c r="F87" s="56"/>
    </row>
    <row r="88" spans="1:6" ht="14.25">
      <c r="A88" s="51">
        <f t="shared" si="0"/>
        <v>17.5</v>
      </c>
      <c r="B88" s="52">
        <f t="shared" si="1"/>
        <v>80.5</v>
      </c>
      <c r="C88" s="57">
        <v>0.82</v>
      </c>
      <c r="D88" s="54">
        <v>2</v>
      </c>
      <c r="E88" s="55">
        <f t="shared" si="2"/>
        <v>1.8999999999999995</v>
      </c>
      <c r="F88" s="56"/>
    </row>
    <row r="89" spans="1:6" ht="14.25">
      <c r="A89" s="51">
        <f t="shared" si="0"/>
        <v>16.5</v>
      </c>
      <c r="B89" s="52">
        <f t="shared" si="1"/>
        <v>81.5</v>
      </c>
      <c r="C89" s="57">
        <v>0.83</v>
      </c>
      <c r="D89" s="58" t="s">
        <v>108</v>
      </c>
      <c r="E89" s="55">
        <f t="shared" si="2"/>
        <v>1.8499999999999996</v>
      </c>
      <c r="F89" s="56"/>
    </row>
    <row r="90" spans="1:6" ht="14.25">
      <c r="A90" s="51">
        <f t="shared" si="0"/>
        <v>15.5</v>
      </c>
      <c r="B90" s="52">
        <f t="shared" si="1"/>
        <v>82.5</v>
      </c>
      <c r="C90" s="57">
        <v>0.8400000000000011</v>
      </c>
      <c r="D90" s="58" t="s">
        <v>108</v>
      </c>
      <c r="E90" s="55">
        <f t="shared" si="2"/>
        <v>1.7999999999999998</v>
      </c>
      <c r="F90" s="56"/>
    </row>
    <row r="91" spans="1:6" ht="14.25">
      <c r="A91" s="51">
        <f t="shared" si="0"/>
        <v>14.5</v>
      </c>
      <c r="B91" s="52">
        <f t="shared" si="1"/>
        <v>83.5</v>
      </c>
      <c r="C91" s="57">
        <v>0.8500000000000011</v>
      </c>
      <c r="D91" s="58" t="s">
        <v>108</v>
      </c>
      <c r="E91" s="55">
        <f t="shared" si="2"/>
        <v>1.75</v>
      </c>
      <c r="F91" s="56"/>
    </row>
    <row r="92" spans="1:6" ht="14.25">
      <c r="A92" s="51">
        <f t="shared" si="0"/>
        <v>13.5</v>
      </c>
      <c r="B92" s="52">
        <f t="shared" si="1"/>
        <v>84.5</v>
      </c>
      <c r="C92" s="57">
        <v>0.8600000000000011</v>
      </c>
      <c r="D92" s="58" t="s">
        <v>108</v>
      </c>
      <c r="E92" s="55">
        <f t="shared" si="2"/>
        <v>1.7000000000000002</v>
      </c>
      <c r="F92" s="56"/>
    </row>
    <row r="93" spans="1:6" ht="14.25">
      <c r="A93" s="51">
        <f t="shared" si="0"/>
        <v>12.5</v>
      </c>
      <c r="B93" s="52">
        <f t="shared" si="1"/>
        <v>85.5</v>
      </c>
      <c r="C93" s="57">
        <v>0.8700000000000011</v>
      </c>
      <c r="D93" s="58" t="s">
        <v>108</v>
      </c>
      <c r="E93" s="55">
        <f t="shared" si="2"/>
        <v>1.6499999999999995</v>
      </c>
      <c r="F93" s="56"/>
    </row>
    <row r="94" spans="1:6" ht="14.25">
      <c r="A94" s="51">
        <f t="shared" si="0"/>
        <v>12</v>
      </c>
      <c r="B94" s="52">
        <f t="shared" si="1"/>
        <v>86</v>
      </c>
      <c r="C94" s="57">
        <v>0.8800000000000011</v>
      </c>
      <c r="D94" s="58" t="s">
        <v>109</v>
      </c>
      <c r="E94" s="55">
        <f t="shared" si="2"/>
        <v>1.5999999999999996</v>
      </c>
      <c r="F94" s="56"/>
    </row>
    <row r="95" spans="1:6" ht="14.25">
      <c r="A95" s="51">
        <f t="shared" si="0"/>
        <v>11</v>
      </c>
      <c r="B95" s="52">
        <f t="shared" si="1"/>
        <v>87</v>
      </c>
      <c r="C95" s="57">
        <v>0.8900000000000011</v>
      </c>
      <c r="D95" s="58" t="s">
        <v>109</v>
      </c>
      <c r="E95" s="55">
        <f t="shared" si="2"/>
        <v>1.5499999999999998</v>
      </c>
      <c r="F95" s="56"/>
    </row>
    <row r="96" spans="1:6" ht="14.25">
      <c r="A96" s="51">
        <f t="shared" si="0"/>
        <v>10</v>
      </c>
      <c r="B96" s="52">
        <f t="shared" si="1"/>
        <v>88</v>
      </c>
      <c r="C96" s="57">
        <v>0.900000000000001</v>
      </c>
      <c r="D96" s="58" t="s">
        <v>109</v>
      </c>
      <c r="E96" s="55">
        <f t="shared" si="2"/>
        <v>1.5</v>
      </c>
      <c r="F96" s="56"/>
    </row>
    <row r="97" spans="1:6" ht="14.25">
      <c r="A97" s="51">
        <f t="shared" si="0"/>
        <v>9</v>
      </c>
      <c r="B97" s="52">
        <f t="shared" si="1"/>
        <v>89</v>
      </c>
      <c r="C97" s="57">
        <v>0.910000000000001</v>
      </c>
      <c r="D97" s="58" t="s">
        <v>109</v>
      </c>
      <c r="E97" s="55">
        <f t="shared" si="2"/>
        <v>1.4500000000000002</v>
      </c>
      <c r="F97" s="56"/>
    </row>
    <row r="98" spans="1:6" ht="14.25">
      <c r="A98" s="51">
        <f t="shared" si="0"/>
        <v>8</v>
      </c>
      <c r="B98" s="52">
        <f t="shared" si="1"/>
        <v>90</v>
      </c>
      <c r="C98" s="57">
        <v>0.920000000000001</v>
      </c>
      <c r="D98" s="58" t="s">
        <v>109</v>
      </c>
      <c r="E98" s="55">
        <f t="shared" si="2"/>
        <v>1.3999999999999995</v>
      </c>
      <c r="F98" s="56"/>
    </row>
    <row r="99" spans="1:6" ht="14.25">
      <c r="A99" s="51">
        <f t="shared" si="0"/>
        <v>7</v>
      </c>
      <c r="B99" s="52">
        <f t="shared" si="1"/>
        <v>91</v>
      </c>
      <c r="C99" s="57">
        <v>0.930000000000001</v>
      </c>
      <c r="D99" s="58" t="s">
        <v>110</v>
      </c>
      <c r="E99" s="55">
        <f t="shared" si="2"/>
        <v>1.3499999999999996</v>
      </c>
      <c r="F99" s="56"/>
    </row>
    <row r="100" spans="1:6" ht="14.25">
      <c r="A100" s="51">
        <f t="shared" si="0"/>
        <v>6</v>
      </c>
      <c r="B100" s="52">
        <f t="shared" si="1"/>
        <v>92</v>
      </c>
      <c r="C100" s="57">
        <v>0.9400000000000011</v>
      </c>
      <c r="D100" s="58" t="s">
        <v>110</v>
      </c>
      <c r="E100" s="55">
        <f t="shared" si="2"/>
        <v>1.2999999999999998</v>
      </c>
      <c r="F100" s="56"/>
    </row>
    <row r="101" spans="1:6" ht="14.25">
      <c r="A101" s="51">
        <f t="shared" si="0"/>
        <v>5</v>
      </c>
      <c r="B101" s="52">
        <f t="shared" si="1"/>
        <v>93</v>
      </c>
      <c r="C101" s="57">
        <v>0.9500000000000011</v>
      </c>
      <c r="D101" s="58" t="s">
        <v>110</v>
      </c>
      <c r="E101" s="55">
        <f t="shared" si="2"/>
        <v>1.25</v>
      </c>
      <c r="F101" s="56"/>
    </row>
    <row r="102" spans="1:6" ht="14.25">
      <c r="A102" s="51">
        <f t="shared" si="0"/>
        <v>4</v>
      </c>
      <c r="B102" s="52">
        <f t="shared" si="1"/>
        <v>94</v>
      </c>
      <c r="C102" s="57">
        <v>0.9600000000000011</v>
      </c>
      <c r="D102" s="58" t="s">
        <v>110</v>
      </c>
      <c r="E102" s="55">
        <f t="shared" si="2"/>
        <v>1.1999999999999993</v>
      </c>
      <c r="F102" s="56"/>
    </row>
    <row r="103" spans="1:6" ht="14.25">
      <c r="A103" s="51">
        <f t="shared" si="0"/>
        <v>3</v>
      </c>
      <c r="B103" s="52">
        <f t="shared" si="1"/>
        <v>95</v>
      </c>
      <c r="C103" s="57">
        <v>0.9700000000000011</v>
      </c>
      <c r="D103" s="58" t="s">
        <v>110</v>
      </c>
      <c r="E103" s="55">
        <f t="shared" si="2"/>
        <v>1.1499999999999995</v>
      </c>
      <c r="F103" s="56"/>
    </row>
    <row r="104" spans="1:6" ht="14.25">
      <c r="A104" s="51">
        <f t="shared" si="0"/>
        <v>2</v>
      </c>
      <c r="B104" s="52">
        <f t="shared" si="1"/>
        <v>96</v>
      </c>
      <c r="C104" s="57">
        <v>0.9800000000000011</v>
      </c>
      <c r="D104" s="54">
        <v>1</v>
      </c>
      <c r="E104" s="55">
        <f t="shared" si="2"/>
        <v>1.0999999999999996</v>
      </c>
      <c r="F104" s="56"/>
    </row>
    <row r="105" spans="1:6" ht="14.25">
      <c r="A105" s="51">
        <f t="shared" si="0"/>
        <v>1</v>
      </c>
      <c r="B105" s="52">
        <f t="shared" si="1"/>
        <v>97</v>
      </c>
      <c r="C105" s="57">
        <v>0.99</v>
      </c>
      <c r="D105" s="54">
        <v>1</v>
      </c>
      <c r="E105" s="55">
        <f t="shared" si="2"/>
        <v>1.0499999999999998</v>
      </c>
      <c r="F105" s="56"/>
    </row>
    <row r="106" spans="1:6" ht="14.25">
      <c r="A106" s="51">
        <f t="shared" si="0"/>
        <v>0</v>
      </c>
      <c r="B106" s="52">
        <f t="shared" si="1"/>
        <v>98</v>
      </c>
      <c r="C106" s="59">
        <v>1</v>
      </c>
      <c r="D106" s="54">
        <v>1</v>
      </c>
      <c r="E106" s="55">
        <f t="shared" si="2"/>
        <v>1</v>
      </c>
      <c r="F106" s="56"/>
    </row>
  </sheetData>
  <sheetProtection selectLockedCells="1" selectUnlockedCells="1"/>
  <mergeCells count="2">
    <mergeCell ref="A1:F1"/>
    <mergeCell ref="A4:E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2019-01-06T18:42:49Z</cp:lastPrinted>
  <dcterms:modified xsi:type="dcterms:W3CDTF">2019-01-15T14:50:24Z</dcterms:modified>
  <cp:category/>
  <cp:version/>
  <cp:contentType/>
  <cp:contentStatus/>
  <cp:revision>136</cp:revision>
</cp:coreProperties>
</file>