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wertungsraster allgemein" sheetId="1" r:id="rId1"/>
    <sheet name="Namensliste" sheetId="2" r:id="rId2"/>
    <sheet name="Notentabelle" sheetId="3" r:id="rId3"/>
  </sheets>
  <definedNames>
    <definedName name="_xlnm.Print_Area" localSheetId="0">'Bewertungsraster allgemein'!$A$2:$D$31</definedName>
    <definedName name="Anzahl_Worte">'Bewertungsraster allgemein'!#REF!</definedName>
    <definedName name="fehlerabzug">#REF!</definedName>
    <definedName name="floskelspeicher">#REF!</definedName>
    <definedName name="namen">'Bewertungsraster allgemein'!#REF!</definedName>
    <definedName name="namensliste">'Bewertungsraster allgemein'!#REF!</definedName>
    <definedName name="notentabelle">'Notentabelle'!$B$6:$E$106</definedName>
    <definedName name="umfang">#REF!</definedName>
    <definedName name="Excel_BuiltIn_Print_Area" localSheetId="0">('Bewertungsraster allgemein'!$A$4:$D$34,'Bewertungsraster allgemein'!#REF!,'Bewertungsraster allgemein'!$B$36:$D$36)</definedName>
  </definedNames>
  <calcPr fullCalcOnLoad="1"/>
</workbook>
</file>

<file path=xl/sharedStrings.xml><?xml version="1.0" encoding="utf-8"?>
<sst xmlns="http://schemas.openxmlformats.org/spreadsheetml/2006/main" count="192" uniqueCount="112">
  <si>
    <t>Eingabe:</t>
  </si>
  <si>
    <t>(Hier Nummer des Schülers aus der Tabelle „Namensliste“ eintragen)</t>
  </si>
  <si>
    <t>Projektdokumentation</t>
  </si>
  <si>
    <t>Note:</t>
  </si>
  <si>
    <t>Punkte:</t>
  </si>
  <si>
    <t>/</t>
  </si>
  <si>
    <t>Äußere Form</t>
  </si>
  <si>
    <t>Äußere Form ist ordentlich und ansprechend (Ordner/Hefter, sauber gelocht, ohne Knicke)</t>
  </si>
  <si>
    <t>Deckblatt ist ansprechend gestaltet und enthält alle Informationen: Name des Betriebes, Datum, Praktikant, Bild/Foto</t>
  </si>
  <si>
    <t>Es gibt ein Inhaltsverzeichnis und die Seiten sind nummeriert</t>
  </si>
  <si>
    <t>Randabstände sind eingehalten</t>
  </si>
  <si>
    <t>Inhalt / Vollständigkeit</t>
  </si>
  <si>
    <t xml:space="preserve"> </t>
  </si>
  <si>
    <t>Tagesbericht für Tag 1 wurde verfasst und die Tätigkeiten sind ausführlich beschrieben</t>
  </si>
  <si>
    <t>Tagesbericht für Tag 2 wurde verfasst und die Tätigkeiten sind ausführlich beschrieben</t>
  </si>
  <si>
    <t>Tagesbericht für Tag 3 wurde verfasst und die Tätigkeiten sind ausführlich beschrieben</t>
  </si>
  <si>
    <t>Tagesbericht für Tag 4 wurde verfasst und die Tätigkeiten sind ausführlich beschrieben</t>
  </si>
  <si>
    <t>Tagesbericht für Tag 5 wurde verfasst und die Tätigkeiten sind ausführlich beschrieben</t>
  </si>
  <si>
    <t>eigene Beurteilung / Rückblick / eigene Einschätzung zum Projektverlauf</t>
  </si>
  <si>
    <t>Beschreibung des Projekts / Vorhabens</t>
  </si>
  <si>
    <t>Tätigkeiten, Prospekte, zusätzliche Unterlagen und Quellen</t>
  </si>
  <si>
    <t>Vollständigkeit der Arbeitsblätter</t>
  </si>
  <si>
    <t>AB 1</t>
  </si>
  <si>
    <t>AB 2</t>
  </si>
  <si>
    <t>AB 3</t>
  </si>
  <si>
    <t>Quellenangaben</t>
  </si>
  <si>
    <t>Rechtschreibung, Zeichensetzung</t>
  </si>
  <si>
    <t>Deine Rechtschreibung ist fehlerfrei</t>
  </si>
  <si>
    <t>Stilistische Ausarbeitung / Ausdruck</t>
  </si>
  <si>
    <t>Die Sätze sind grammatikalisch richtig</t>
  </si>
  <si>
    <t>Du beschreibst verständlich, was du getan hast</t>
  </si>
  <si>
    <t>Du beschreibst verständlich, womit du gearbeitet hast</t>
  </si>
  <si>
    <t>Ällesnix</t>
  </si>
  <si>
    <t>Michael</t>
  </si>
  <si>
    <t>Gibidauf</t>
  </si>
  <si>
    <t>Helene</t>
  </si>
  <si>
    <t>Gibtsauno</t>
  </si>
  <si>
    <t>Den</t>
  </si>
  <si>
    <t>Habeviel</t>
  </si>
  <si>
    <t>Waldemar</t>
  </si>
  <si>
    <t>Hering</t>
  </si>
  <si>
    <t>Hermine</t>
  </si>
  <si>
    <t>Honkoigoild</t>
  </si>
  <si>
    <t>Maria</t>
  </si>
  <si>
    <t>Hoschmi</t>
  </si>
  <si>
    <t>Johann</t>
  </si>
  <si>
    <t>Kaufiglei</t>
  </si>
  <si>
    <t>Josefine</t>
  </si>
  <si>
    <t>Kleinlich</t>
  </si>
  <si>
    <t>Karl</t>
  </si>
  <si>
    <t>Machiit</t>
  </si>
  <si>
    <t>Herbert</t>
  </si>
  <si>
    <t>Magiau</t>
  </si>
  <si>
    <t>Peter</t>
  </si>
  <si>
    <t>Meinereiner</t>
  </si>
  <si>
    <t>Willy</t>
  </si>
  <si>
    <t>Monihoni</t>
  </si>
  <si>
    <t>Felix</t>
  </si>
  <si>
    <t>Schweiss</t>
  </si>
  <si>
    <t>Axel</t>
  </si>
  <si>
    <t>Skonto</t>
  </si>
  <si>
    <t>Walther von</t>
  </si>
  <si>
    <t>Tänkäntkaina</t>
  </si>
  <si>
    <t>Anton</t>
  </si>
  <si>
    <t>Wilärgern</t>
  </si>
  <si>
    <t>Petra</t>
  </si>
  <si>
    <t>Willinet</t>
  </si>
  <si>
    <t>Wolfgang</t>
  </si>
  <si>
    <t>Zalinet</t>
  </si>
  <si>
    <t>Gally</t>
  </si>
  <si>
    <t>Nachname20</t>
  </si>
  <si>
    <t>Vorname 20</t>
  </si>
  <si>
    <t>Nachname21</t>
  </si>
  <si>
    <t>Vorname 21</t>
  </si>
  <si>
    <t>Nachname22</t>
  </si>
  <si>
    <t>Vorname 22</t>
  </si>
  <si>
    <t>Nachname23</t>
  </si>
  <si>
    <t>Vorname 23</t>
  </si>
  <si>
    <t>Nachname24</t>
  </si>
  <si>
    <t>Vorname 24</t>
  </si>
  <si>
    <t>Nachname25</t>
  </si>
  <si>
    <t>Vorname 25</t>
  </si>
  <si>
    <t>Nachname26</t>
  </si>
  <si>
    <t>Vorname 26</t>
  </si>
  <si>
    <t>Nachname27</t>
  </si>
  <si>
    <t>Vorname 27</t>
  </si>
  <si>
    <t>Nachname28</t>
  </si>
  <si>
    <t>Vorname 28</t>
  </si>
  <si>
    <t xml:space="preserve">Notenberechnungstabelle </t>
  </si>
  <si>
    <t>Maximal erreichbare Punktzahl hier eintragen</t>
  </si>
  <si>
    <t>50%= 3 / 4</t>
  </si>
  <si>
    <t>;=sverweis(C6;</t>
  </si>
  <si>
    <t xml:space="preserve"> = aus der Summe vom Bewertungsraster übertragen</t>
  </si>
  <si>
    <t>Fehler</t>
  </si>
  <si>
    <t>Punkte</t>
  </si>
  <si>
    <t>Note</t>
  </si>
  <si>
    <t>Note dezimal</t>
  </si>
  <si>
    <t>6 +</t>
  </si>
  <si>
    <t>5 / 6</t>
  </si>
  <si>
    <t>5 -</t>
  </si>
  <si>
    <t>5 +</t>
  </si>
  <si>
    <t>4 / 5</t>
  </si>
  <si>
    <t>4 -</t>
  </si>
  <si>
    <t>4 +</t>
  </si>
  <si>
    <t>3 / 4</t>
  </si>
  <si>
    <t>3 -</t>
  </si>
  <si>
    <t>3 +</t>
  </si>
  <si>
    <t>2 / 3</t>
  </si>
  <si>
    <t>2 -</t>
  </si>
  <si>
    <t>2 +</t>
  </si>
  <si>
    <t>1 / 2</t>
  </si>
  <si>
    <t>1 -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</si>
</sst>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.00"/>
    <numFmt numFmtId="168" formatCode="0%"/>
    <numFmt numFmtId="169" formatCode="@"/>
  </numFmts>
  <fonts count="18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Bangkok"/>
      <family val="2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2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Punkt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1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2" fillId="3" borderId="1" xfId="0" applyFont="1" applyFill="1" applyBorder="1" applyAlignment="1" applyProtection="1">
      <alignment horizontal="left"/>
      <protection locked="0"/>
    </xf>
    <xf numFmtId="164" fontId="3" fillId="2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4" borderId="2" xfId="0" applyFont="1" applyFill="1" applyBorder="1" applyAlignment="1">
      <alignment wrapText="1"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4" fontId="0" fillId="4" borderId="4" xfId="0" applyFill="1" applyBorder="1" applyAlignment="1">
      <alignment horizontal="center"/>
    </xf>
    <xf numFmtId="164" fontId="8" fillId="4" borderId="5" xfId="0" applyFont="1" applyFill="1" applyBorder="1" applyAlignment="1">
      <alignment horizontal="right"/>
    </xf>
    <xf numFmtId="164" fontId="8" fillId="4" borderId="6" xfId="0" applyFont="1" applyFill="1" applyBorder="1" applyAlignment="1" applyProtection="1">
      <alignment horizontal="center"/>
      <protection locked="0"/>
    </xf>
    <xf numFmtId="164" fontId="8" fillId="4" borderId="6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Alignment="1">
      <alignment horizontal="center"/>
    </xf>
    <xf numFmtId="164" fontId="8" fillId="4" borderId="8" xfId="0" applyFont="1" applyFill="1" applyBorder="1" applyAlignment="1">
      <alignment vertical="center" wrapText="1"/>
    </xf>
    <xf numFmtId="164" fontId="8" fillId="4" borderId="9" xfId="0" applyFont="1" applyFill="1" applyBorder="1" applyAlignment="1">
      <alignment vertical="center"/>
    </xf>
    <xf numFmtId="164" fontId="0" fillId="4" borderId="9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0" fillId="4" borderId="9" xfId="0" applyFont="1" applyFill="1" applyBorder="1" applyAlignment="1" applyProtection="1">
      <alignment horizontal="center" vertical="center"/>
      <protection locked="0"/>
    </xf>
    <xf numFmtId="164" fontId="0" fillId="4" borderId="9" xfId="0" applyFill="1" applyBorder="1" applyAlignment="1" applyProtection="1">
      <alignment horizontal="center" vertical="center"/>
      <protection locked="0"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vertical="center"/>
    </xf>
    <xf numFmtId="164" fontId="9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>
      <alignment vertical="center" wrapText="1"/>
    </xf>
    <xf numFmtId="164" fontId="11" fillId="0" borderId="10" xfId="0" applyFont="1" applyBorder="1" applyAlignment="1" applyProtection="1">
      <alignment/>
      <protection locked="0"/>
    </xf>
    <xf numFmtId="164" fontId="11" fillId="0" borderId="10" xfId="0" applyFont="1" applyBorder="1" applyAlignment="1" applyProtection="1">
      <alignment horizontal="left"/>
      <protection locked="0"/>
    </xf>
    <xf numFmtId="164" fontId="12" fillId="0" borderId="8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left" vertical="center"/>
    </xf>
    <xf numFmtId="164" fontId="13" fillId="0" borderId="8" xfId="0" applyNumberFormat="1" applyFont="1" applyBorder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4" fontId="16" fillId="5" borderId="9" xfId="0" applyNumberFormat="1" applyFont="1" applyFill="1" applyBorder="1" applyAlignment="1" applyProtection="1">
      <alignment horizontal="center" vertical="center"/>
      <protection/>
    </xf>
    <xf numFmtId="164" fontId="16" fillId="6" borderId="0" xfId="0" applyNumberFormat="1" applyFont="1" applyFill="1" applyBorder="1" applyAlignment="1" applyProtection="1">
      <alignment horizontal="center"/>
      <protection/>
    </xf>
    <xf numFmtId="166" fontId="16" fillId="6" borderId="11" xfId="0" applyNumberFormat="1" applyFont="1" applyFill="1" applyBorder="1" applyAlignment="1" applyProtection="1">
      <alignment horizontal="center"/>
      <protection/>
    </xf>
    <xf numFmtId="164" fontId="14" fillId="6" borderId="11" xfId="0" applyNumberFormat="1" applyFont="1" applyFill="1" applyBorder="1" applyAlignment="1" applyProtection="1">
      <alignment horizontal="center"/>
      <protection/>
    </xf>
    <xf numFmtId="164" fontId="16" fillId="6" borderId="6" xfId="0" applyNumberFormat="1" applyFont="1" applyFill="1" applyBorder="1" applyAlignment="1" applyProtection="1">
      <alignment horizontal="center"/>
      <protection/>
    </xf>
    <xf numFmtId="167" fontId="16" fillId="6" borderId="11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166" fontId="14" fillId="0" borderId="12" xfId="0" applyNumberFormat="1" applyFont="1" applyBorder="1" applyAlignment="1" applyProtection="1">
      <alignment horizontal="center"/>
      <protection/>
    </xf>
    <xf numFmtId="166" fontId="17" fillId="0" borderId="12" xfId="0" applyNumberFormat="1" applyFont="1" applyBorder="1" applyAlignment="1" applyProtection="1">
      <alignment horizontal="center"/>
      <protection/>
    </xf>
    <xf numFmtId="168" fontId="17" fillId="0" borderId="0" xfId="0" applyNumberFormat="1" applyFont="1" applyBorder="1" applyAlignment="1" applyProtection="1">
      <alignment horizontal="center"/>
      <protection/>
    </xf>
    <xf numFmtId="164" fontId="17" fillId="0" borderId="0" xfId="0" applyFont="1" applyBorder="1" applyAlignment="1" applyProtection="1">
      <alignment horizontal="center"/>
      <protection/>
    </xf>
    <xf numFmtId="167" fontId="17" fillId="0" borderId="13" xfId="0" applyNumberFormat="1" applyFont="1" applyBorder="1" applyAlignment="1" applyProtection="1">
      <alignment horizontal="center"/>
      <protection/>
    </xf>
    <xf numFmtId="164" fontId="17" fillId="0" borderId="0" xfId="0" applyNumberFormat="1" applyFont="1" applyBorder="1" applyAlignment="1" applyProtection="1">
      <alignment/>
      <protection/>
    </xf>
    <xf numFmtId="168" fontId="17" fillId="0" borderId="14" xfId="0" applyNumberFormat="1" applyFont="1" applyBorder="1" applyAlignment="1" applyProtection="1">
      <alignment horizontal="center"/>
      <protection/>
    </xf>
    <xf numFmtId="169" fontId="17" fillId="0" borderId="0" xfId="0" applyNumberFormat="1" applyFont="1" applyBorder="1" applyAlignment="1" applyProtection="1">
      <alignment horizontal="center"/>
      <protection/>
    </xf>
    <xf numFmtId="168" fontId="17" fillId="0" borderId="1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76.28125" style="1" customWidth="1"/>
    <col min="2" max="2" width="5.57421875" style="0" customWidth="1"/>
    <col min="3" max="3" width="2.421875" style="2" customWidth="1"/>
    <col min="4" max="4" width="5.57421875" style="2" customWidth="1"/>
    <col min="5" max="16384" width="11.00390625" style="0" customWidth="1"/>
  </cols>
  <sheetData>
    <row r="1" spans="1:5" ht="20.25">
      <c r="A1" s="3" t="s">
        <v>0</v>
      </c>
      <c r="B1" s="4">
        <v>14</v>
      </c>
      <c r="C1" s="5"/>
      <c r="D1" s="5"/>
      <c r="E1" s="6" t="s">
        <v>1</v>
      </c>
    </row>
    <row r="2" spans="1:4" ht="36.75" customHeight="1">
      <c r="A2" s="7" t="s">
        <v>2</v>
      </c>
      <c r="B2" s="8"/>
      <c r="C2" s="9"/>
      <c r="D2" s="10"/>
    </row>
    <row r="3" spans="1:4" ht="21.75">
      <c r="A3" s="11" t="s">
        <v>3</v>
      </c>
      <c r="B3" s="12">
        <f>VLOOKUP(B5,Notentabelle!B6:D106,3)</f>
        <v>2</v>
      </c>
      <c r="C3" s="13"/>
      <c r="D3" s="14"/>
    </row>
    <row r="4" spans="1:4" ht="18">
      <c r="A4" s="15">
        <f>"Name: "&amp;VLOOKUP(B1,Namensliste!A1:C28,3)&amp;" "&amp;VLOOKUP(B1,Namensliste!A1:C28,2)</f>
        <v>0</v>
      </c>
      <c r="B4" s="16"/>
      <c r="C4" s="17"/>
      <c r="D4" s="18"/>
    </row>
    <row r="5" spans="1:4" ht="18">
      <c r="A5" s="19" t="s">
        <v>4</v>
      </c>
      <c r="B5" s="20">
        <f>SUM(B8:B31)</f>
        <v>69</v>
      </c>
      <c r="C5" s="21" t="s">
        <v>5</v>
      </c>
      <c r="D5" s="22">
        <f>SUM(D7:D34)</f>
        <v>87</v>
      </c>
    </row>
    <row r="6" spans="1:4" ht="15.75">
      <c r="A6" s="23"/>
      <c r="B6" s="10"/>
      <c r="C6" s="24"/>
      <c r="D6" s="10"/>
    </row>
    <row r="7" spans="1:4" s="29" customFormat="1" ht="26.25" customHeight="1">
      <c r="A7" s="25" t="s">
        <v>6</v>
      </c>
      <c r="B7" s="26"/>
      <c r="C7" s="27"/>
      <c r="D7" s="28"/>
    </row>
    <row r="8" spans="1:4" s="29" customFormat="1" ht="26.25" customHeight="1">
      <c r="A8" s="30" t="s">
        <v>7</v>
      </c>
      <c r="B8" s="31">
        <v>7</v>
      </c>
      <c r="C8" s="32" t="s">
        <v>5</v>
      </c>
      <c r="D8" s="33">
        <v>8</v>
      </c>
    </row>
    <row r="9" spans="1:4" s="29" customFormat="1" ht="26.25" customHeight="1">
      <c r="A9" s="30" t="s">
        <v>8</v>
      </c>
      <c r="B9" s="31">
        <v>2</v>
      </c>
      <c r="C9" s="32" t="s">
        <v>5</v>
      </c>
      <c r="D9" s="33">
        <v>3</v>
      </c>
    </row>
    <row r="10" spans="1:4" s="29" customFormat="1" ht="26.25" customHeight="1">
      <c r="A10" s="29" t="s">
        <v>9</v>
      </c>
      <c r="B10" s="31">
        <v>3</v>
      </c>
      <c r="C10" s="32" t="s">
        <v>5</v>
      </c>
      <c r="D10" s="33">
        <v>3</v>
      </c>
    </row>
    <row r="11" spans="1:4" s="29" customFormat="1" ht="26.25" customHeight="1">
      <c r="A11" s="29" t="s">
        <v>10</v>
      </c>
      <c r="B11" s="31">
        <v>2</v>
      </c>
      <c r="C11" s="32" t="s">
        <v>5</v>
      </c>
      <c r="D11" s="33">
        <v>2</v>
      </c>
    </row>
    <row r="12" spans="1:4" s="29" customFormat="1" ht="26.25" customHeight="1">
      <c r="A12" s="25" t="s">
        <v>11</v>
      </c>
      <c r="B12" s="34" t="s">
        <v>12</v>
      </c>
      <c r="C12" s="35"/>
      <c r="D12" s="36"/>
    </row>
    <row r="13" spans="1:4" s="29" customFormat="1" ht="26.25" customHeight="1">
      <c r="A13" s="29" t="s">
        <v>13</v>
      </c>
      <c r="B13" s="31">
        <v>4</v>
      </c>
      <c r="C13" s="32" t="s">
        <v>5</v>
      </c>
      <c r="D13" s="33">
        <v>5</v>
      </c>
    </row>
    <row r="14" spans="1:4" s="29" customFormat="1" ht="26.25" customHeight="1">
      <c r="A14" s="37" t="s">
        <v>14</v>
      </c>
      <c r="B14" s="31">
        <v>4</v>
      </c>
      <c r="C14" s="32" t="s">
        <v>5</v>
      </c>
      <c r="D14" s="33">
        <v>5</v>
      </c>
    </row>
    <row r="15" spans="1:4" s="29" customFormat="1" ht="26.25" customHeight="1">
      <c r="A15" s="37" t="s">
        <v>15</v>
      </c>
      <c r="B15" s="31">
        <v>3</v>
      </c>
      <c r="C15" s="32" t="s">
        <v>5</v>
      </c>
      <c r="D15" s="33">
        <v>5</v>
      </c>
    </row>
    <row r="16" spans="1:4" s="29" customFormat="1" ht="26.25" customHeight="1">
      <c r="A16" s="37" t="s">
        <v>16</v>
      </c>
      <c r="B16" s="31">
        <v>3</v>
      </c>
      <c r="C16" s="32" t="s">
        <v>5</v>
      </c>
      <c r="D16" s="33">
        <v>5</v>
      </c>
    </row>
    <row r="17" spans="1:4" s="29" customFormat="1" ht="26.25" customHeight="1">
      <c r="A17" s="37" t="s">
        <v>17</v>
      </c>
      <c r="B17" s="31">
        <v>3</v>
      </c>
      <c r="C17" s="32" t="s">
        <v>5</v>
      </c>
      <c r="D17" s="33">
        <v>5</v>
      </c>
    </row>
    <row r="18" spans="1:4" s="29" customFormat="1" ht="26.25" customHeight="1">
      <c r="A18" s="37" t="s">
        <v>18</v>
      </c>
      <c r="B18" s="31">
        <v>4</v>
      </c>
      <c r="C18" s="32" t="s">
        <v>5</v>
      </c>
      <c r="D18" s="33">
        <v>5</v>
      </c>
    </row>
    <row r="19" spans="1:4" s="29" customFormat="1" ht="26.25" customHeight="1">
      <c r="A19" s="37" t="s">
        <v>19</v>
      </c>
      <c r="B19" s="31">
        <v>4</v>
      </c>
      <c r="C19" s="32" t="s">
        <v>5</v>
      </c>
      <c r="D19" s="33">
        <v>4</v>
      </c>
    </row>
    <row r="20" spans="1:4" s="29" customFormat="1" ht="26.25" customHeight="1">
      <c r="A20" s="37" t="s">
        <v>20</v>
      </c>
      <c r="B20" s="31">
        <v>3</v>
      </c>
      <c r="C20" s="32" t="s">
        <v>5</v>
      </c>
      <c r="D20" s="33">
        <v>4</v>
      </c>
    </row>
    <row r="21" spans="1:4" s="29" customFormat="1" ht="26.25" customHeight="1">
      <c r="A21" s="25" t="s">
        <v>21</v>
      </c>
      <c r="B21" s="34"/>
      <c r="C21" s="35"/>
      <c r="D21" s="36"/>
    </row>
    <row r="22" spans="1:4" s="29" customFormat="1" ht="26.25" customHeight="1">
      <c r="A22" s="37" t="s">
        <v>22</v>
      </c>
      <c r="B22" s="31">
        <v>2</v>
      </c>
      <c r="C22" s="32" t="s">
        <v>5</v>
      </c>
      <c r="D22" s="33">
        <v>2</v>
      </c>
    </row>
    <row r="23" spans="1:4" s="29" customFormat="1" ht="26.25" customHeight="1">
      <c r="A23" s="37" t="s">
        <v>23</v>
      </c>
      <c r="B23" s="31">
        <v>2</v>
      </c>
      <c r="C23" s="32" t="s">
        <v>5</v>
      </c>
      <c r="D23" s="33">
        <v>2</v>
      </c>
    </row>
    <row r="24" spans="1:4" s="29" customFormat="1" ht="26.25" customHeight="1">
      <c r="A24" s="29" t="s">
        <v>24</v>
      </c>
      <c r="B24" s="38">
        <v>4</v>
      </c>
      <c r="C24" s="32" t="s">
        <v>5</v>
      </c>
      <c r="D24" s="33">
        <v>4</v>
      </c>
    </row>
    <row r="25" spans="1:4" s="29" customFormat="1" ht="26.25" customHeight="1">
      <c r="A25" s="29" t="s">
        <v>25</v>
      </c>
      <c r="B25" s="38">
        <v>4</v>
      </c>
      <c r="C25" s="32" t="s">
        <v>5</v>
      </c>
      <c r="D25" s="33">
        <v>4</v>
      </c>
    </row>
    <row r="26" spans="1:4" s="29" customFormat="1" ht="26.25" customHeight="1">
      <c r="A26" s="25" t="s">
        <v>26</v>
      </c>
      <c r="B26" s="34"/>
      <c r="C26" s="35"/>
      <c r="D26" s="36"/>
    </row>
    <row r="27" spans="1:4" s="29" customFormat="1" ht="26.25" customHeight="1">
      <c r="A27" s="29" t="s">
        <v>27</v>
      </c>
      <c r="B27" s="31">
        <v>3</v>
      </c>
      <c r="C27" s="32" t="s">
        <v>5</v>
      </c>
      <c r="D27" s="33">
        <v>6</v>
      </c>
    </row>
    <row r="28" spans="1:4" s="29" customFormat="1" ht="26.25" customHeight="1">
      <c r="A28" s="25" t="s">
        <v>28</v>
      </c>
      <c r="B28" s="34"/>
      <c r="C28" s="35"/>
      <c r="D28" s="36"/>
    </row>
    <row r="29" spans="1:4" s="29" customFormat="1" ht="26.25" customHeight="1">
      <c r="A29" s="39" t="s">
        <v>29</v>
      </c>
      <c r="B29" s="31">
        <v>4</v>
      </c>
      <c r="C29" s="32" t="s">
        <v>5</v>
      </c>
      <c r="D29" s="33">
        <v>5</v>
      </c>
    </row>
    <row r="30" spans="1:4" s="29" customFormat="1" ht="26.25" customHeight="1">
      <c r="A30" s="39" t="s">
        <v>30</v>
      </c>
      <c r="B30" s="31">
        <v>4</v>
      </c>
      <c r="C30" s="32" t="s">
        <v>5</v>
      </c>
      <c r="D30" s="33">
        <v>5</v>
      </c>
    </row>
    <row r="31" spans="1:4" s="29" customFormat="1" ht="26.25" customHeight="1">
      <c r="A31" s="39" t="s">
        <v>31</v>
      </c>
      <c r="B31" s="31">
        <v>4</v>
      </c>
      <c r="C31" s="32" t="s">
        <v>5</v>
      </c>
      <c r="D31" s="33">
        <v>5</v>
      </c>
    </row>
    <row r="32" ht="15.75"/>
    <row r="33" ht="15.75"/>
    <row r="34" ht="15.75"/>
  </sheetData>
  <sheetProtection selectLockedCells="1" selectUnlockedCells="1"/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1" sqref="B1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3.421875" style="0" customWidth="1"/>
    <col min="4" max="16384" width="11.421875" style="0" customWidth="1"/>
  </cols>
  <sheetData>
    <row r="1" spans="1:3" ht="16.5">
      <c r="A1">
        <v>1</v>
      </c>
      <c r="B1" s="40" t="s">
        <v>32</v>
      </c>
      <c r="C1" s="41" t="s">
        <v>33</v>
      </c>
    </row>
    <row r="2" spans="1:3" ht="16.5">
      <c r="A2">
        <v>2</v>
      </c>
      <c r="B2" s="40" t="s">
        <v>34</v>
      </c>
      <c r="C2" s="41" t="s">
        <v>35</v>
      </c>
    </row>
    <row r="3" spans="1:3" ht="16.5">
      <c r="A3">
        <v>3</v>
      </c>
      <c r="B3" s="40" t="s">
        <v>36</v>
      </c>
      <c r="C3" s="41" t="s">
        <v>37</v>
      </c>
    </row>
    <row r="4" spans="1:3" ht="16.5">
      <c r="A4">
        <v>4</v>
      </c>
      <c r="B4" s="40" t="s">
        <v>38</v>
      </c>
      <c r="C4" s="41" t="s">
        <v>39</v>
      </c>
    </row>
    <row r="5" spans="1:3" ht="16.5">
      <c r="A5">
        <v>5</v>
      </c>
      <c r="B5" s="40" t="s">
        <v>40</v>
      </c>
      <c r="C5" s="41" t="s">
        <v>41</v>
      </c>
    </row>
    <row r="6" spans="1:3" ht="16.5">
      <c r="A6">
        <v>6</v>
      </c>
      <c r="B6" s="40" t="s">
        <v>42</v>
      </c>
      <c r="C6" s="41" t="s">
        <v>43</v>
      </c>
    </row>
    <row r="7" spans="1:3" ht="16.5">
      <c r="A7">
        <v>7</v>
      </c>
      <c r="B7" s="40" t="s">
        <v>44</v>
      </c>
      <c r="C7" s="41" t="s">
        <v>45</v>
      </c>
    </row>
    <row r="8" spans="1:3" ht="16.5">
      <c r="A8">
        <v>8</v>
      </c>
      <c r="B8" s="40" t="s">
        <v>46</v>
      </c>
      <c r="C8" s="41" t="s">
        <v>47</v>
      </c>
    </row>
    <row r="9" spans="1:3" ht="16.5">
      <c r="A9">
        <v>9</v>
      </c>
      <c r="B9" s="40" t="s">
        <v>48</v>
      </c>
      <c r="C9" s="41" t="s">
        <v>49</v>
      </c>
    </row>
    <row r="10" spans="1:3" ht="16.5">
      <c r="A10">
        <v>10</v>
      </c>
      <c r="B10" s="40" t="s">
        <v>50</v>
      </c>
      <c r="C10" s="41" t="s">
        <v>51</v>
      </c>
    </row>
    <row r="11" spans="1:3" ht="16.5">
      <c r="A11">
        <v>11</v>
      </c>
      <c r="B11" s="40" t="s">
        <v>52</v>
      </c>
      <c r="C11" s="41" t="s">
        <v>53</v>
      </c>
    </row>
    <row r="12" spans="1:3" ht="16.5">
      <c r="A12">
        <v>12</v>
      </c>
      <c r="B12" s="40" t="s">
        <v>54</v>
      </c>
      <c r="C12" s="41" t="s">
        <v>55</v>
      </c>
    </row>
    <row r="13" spans="1:3" ht="16.5">
      <c r="A13">
        <v>13</v>
      </c>
      <c r="B13" s="40" t="s">
        <v>56</v>
      </c>
      <c r="C13" s="41" t="s">
        <v>57</v>
      </c>
    </row>
    <row r="14" spans="1:3" ht="16.5">
      <c r="A14">
        <v>14</v>
      </c>
      <c r="B14" s="40" t="s">
        <v>58</v>
      </c>
      <c r="C14" s="41" t="s">
        <v>59</v>
      </c>
    </row>
    <row r="15" spans="1:3" ht="16.5">
      <c r="A15">
        <v>15</v>
      </c>
      <c r="B15" s="40" t="s">
        <v>60</v>
      </c>
      <c r="C15" s="41" t="s">
        <v>61</v>
      </c>
    </row>
    <row r="16" spans="1:3" ht="16.5">
      <c r="A16">
        <v>16</v>
      </c>
      <c r="B16" s="40" t="s">
        <v>62</v>
      </c>
      <c r="C16" s="41" t="s">
        <v>63</v>
      </c>
    </row>
    <row r="17" spans="1:3" ht="16.5">
      <c r="A17">
        <v>17</v>
      </c>
      <c r="B17" s="40" t="s">
        <v>64</v>
      </c>
      <c r="C17" s="41" t="s">
        <v>65</v>
      </c>
    </row>
    <row r="18" spans="1:3" ht="16.5">
      <c r="A18">
        <v>18</v>
      </c>
      <c r="B18" s="40" t="s">
        <v>66</v>
      </c>
      <c r="C18" s="41" t="s">
        <v>67</v>
      </c>
    </row>
    <row r="19" spans="1:3" ht="16.5">
      <c r="A19">
        <v>19</v>
      </c>
      <c r="B19" s="40" t="s">
        <v>68</v>
      </c>
      <c r="C19" s="41" t="s">
        <v>69</v>
      </c>
    </row>
    <row r="20" spans="1:3" ht="14.25">
      <c r="A20">
        <v>20</v>
      </c>
      <c r="B20" s="42" t="s">
        <v>70</v>
      </c>
      <c r="C20" s="43" t="s">
        <v>71</v>
      </c>
    </row>
    <row r="21" spans="1:3" ht="14.25">
      <c r="A21">
        <v>21</v>
      </c>
      <c r="B21" s="42" t="s">
        <v>72</v>
      </c>
      <c r="C21" s="43" t="s">
        <v>73</v>
      </c>
    </row>
    <row r="22" spans="1:3" ht="14.25">
      <c r="A22">
        <v>22</v>
      </c>
      <c r="B22" s="42" t="s">
        <v>74</v>
      </c>
      <c r="C22" s="43" t="s">
        <v>75</v>
      </c>
    </row>
    <row r="23" spans="1:3" ht="14.25">
      <c r="A23">
        <v>23</v>
      </c>
      <c r="B23" s="42" t="s">
        <v>76</v>
      </c>
      <c r="C23" s="43" t="s">
        <v>77</v>
      </c>
    </row>
    <row r="24" spans="1:3" ht="14.25">
      <c r="A24">
        <v>24</v>
      </c>
      <c r="B24" s="42" t="s">
        <v>78</v>
      </c>
      <c r="C24" s="43" t="s">
        <v>79</v>
      </c>
    </row>
    <row r="25" spans="1:3" ht="14.25">
      <c r="A25">
        <v>25</v>
      </c>
      <c r="B25" s="42" t="s">
        <v>80</v>
      </c>
      <c r="C25" s="43" t="s">
        <v>81</v>
      </c>
    </row>
    <row r="26" spans="1:3" ht="14.25">
      <c r="A26">
        <v>26</v>
      </c>
      <c r="B26" s="42" t="s">
        <v>82</v>
      </c>
      <c r="C26" s="43" t="s">
        <v>83</v>
      </c>
    </row>
    <row r="27" spans="1:3" ht="14.25">
      <c r="A27">
        <v>27</v>
      </c>
      <c r="B27" s="42" t="s">
        <v>84</v>
      </c>
      <c r="C27" s="43" t="s">
        <v>85</v>
      </c>
    </row>
    <row r="28" spans="1:3" ht="14.25">
      <c r="A28">
        <v>28</v>
      </c>
      <c r="B28" s="42" t="s">
        <v>86</v>
      </c>
      <c r="C28" s="43" t="s">
        <v>87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H6" sqref="H6"/>
    </sheetView>
  </sheetViews>
  <sheetFormatPr defaultColWidth="9.140625" defaultRowHeight="12.75"/>
  <cols>
    <col min="1" max="16384" width="11.421875" style="0" customWidth="1"/>
  </cols>
  <sheetData>
    <row r="1" spans="1:6" ht="26.25">
      <c r="A1" s="44" t="s">
        <v>88</v>
      </c>
      <c r="B1" s="44"/>
      <c r="C1" s="44"/>
      <c r="D1" s="44"/>
      <c r="E1" s="44"/>
      <c r="F1" s="44"/>
    </row>
    <row r="2" spans="1:6" ht="14.25">
      <c r="A2" s="45"/>
      <c r="B2" s="45"/>
      <c r="C2" s="45"/>
      <c r="D2" s="45"/>
      <c r="E2" s="45"/>
      <c r="F2" s="45"/>
    </row>
    <row r="3" spans="1:8" ht="16.5">
      <c r="A3" s="45"/>
      <c r="B3" s="45"/>
      <c r="C3" s="45"/>
      <c r="D3" s="45"/>
      <c r="E3" s="45"/>
      <c r="F3" s="45"/>
      <c r="G3" s="46">
        <v>87</v>
      </c>
      <c r="H3" s="47" t="s">
        <v>89</v>
      </c>
    </row>
    <row r="4" spans="1:8" ht="14.25" customHeight="1">
      <c r="A4" s="48" t="s">
        <v>90</v>
      </c>
      <c r="B4" s="48"/>
      <c r="C4" s="48"/>
      <c r="D4" s="48"/>
      <c r="E4" s="48" t="s">
        <v>91</v>
      </c>
      <c r="F4" s="45"/>
      <c r="H4" t="s">
        <v>92</v>
      </c>
    </row>
    <row r="5" spans="1:6" ht="14.25">
      <c r="A5" s="49" t="s">
        <v>93</v>
      </c>
      <c r="B5" s="50" t="s">
        <v>94</v>
      </c>
      <c r="C5" s="51"/>
      <c r="D5" s="52" t="s">
        <v>95</v>
      </c>
      <c r="E5" s="53" t="s">
        <v>96</v>
      </c>
      <c r="F5" s="54"/>
    </row>
    <row r="6" spans="1:6" ht="14.25">
      <c r="A6" s="55">
        <f aca="true" t="shared" si="0" ref="A6:A106">$G$3-_XLL.VRUNDEN($G$3*C6,0.5)</f>
        <v>87</v>
      </c>
      <c r="B6" s="56">
        <f aca="true" t="shared" si="1" ref="B6:B106">_XLL.VRUNDEN($G$3*C6,0.5)</f>
        <v>0</v>
      </c>
      <c r="C6" s="57">
        <v>0</v>
      </c>
      <c r="D6" s="58">
        <v>6</v>
      </c>
      <c r="E6" s="59">
        <f aca="true" t="shared" si="2" ref="E6:E106">6-(ROW()-6)*0.05</f>
        <v>6</v>
      </c>
      <c r="F6" s="60"/>
    </row>
    <row r="7" spans="1:6" ht="14.25">
      <c r="A7" s="55">
        <f t="shared" si="0"/>
        <v>86</v>
      </c>
      <c r="B7" s="56">
        <f t="shared" si="1"/>
        <v>1</v>
      </c>
      <c r="C7" s="57">
        <v>0.01</v>
      </c>
      <c r="D7" s="58">
        <v>6</v>
      </c>
      <c r="E7" s="59">
        <f t="shared" si="2"/>
        <v>5.95</v>
      </c>
      <c r="F7" s="60"/>
    </row>
    <row r="8" spans="1:6" ht="14.25">
      <c r="A8" s="55">
        <f t="shared" si="0"/>
        <v>85.5</v>
      </c>
      <c r="B8" s="56">
        <f t="shared" si="1"/>
        <v>1.5</v>
      </c>
      <c r="C8" s="61">
        <v>0.02</v>
      </c>
      <c r="D8" s="58">
        <v>6</v>
      </c>
      <c r="E8" s="59">
        <f t="shared" si="2"/>
        <v>5.9</v>
      </c>
      <c r="F8" s="60"/>
    </row>
    <row r="9" spans="1:6" ht="14.25">
      <c r="A9" s="55">
        <f t="shared" si="0"/>
        <v>84.5</v>
      </c>
      <c r="B9" s="56">
        <f t="shared" si="1"/>
        <v>2.5</v>
      </c>
      <c r="C9" s="61">
        <v>0.03</v>
      </c>
      <c r="D9" s="62" t="s">
        <v>97</v>
      </c>
      <c r="E9" s="59">
        <f t="shared" si="2"/>
        <v>5.85</v>
      </c>
      <c r="F9" s="60"/>
    </row>
    <row r="10" spans="1:6" ht="14.25">
      <c r="A10" s="55">
        <f t="shared" si="0"/>
        <v>83.5</v>
      </c>
      <c r="B10" s="56">
        <f t="shared" si="1"/>
        <v>3.5</v>
      </c>
      <c r="C10" s="61">
        <v>0.04</v>
      </c>
      <c r="D10" s="62" t="s">
        <v>97</v>
      </c>
      <c r="E10" s="59">
        <f t="shared" si="2"/>
        <v>5.8</v>
      </c>
      <c r="F10" s="60"/>
    </row>
    <row r="11" spans="1:6" ht="14.25">
      <c r="A11" s="55">
        <f t="shared" si="0"/>
        <v>82.5</v>
      </c>
      <c r="B11" s="56">
        <f t="shared" si="1"/>
        <v>4.5</v>
      </c>
      <c r="C11" s="61">
        <v>0.05</v>
      </c>
      <c r="D11" s="62" t="s">
        <v>97</v>
      </c>
      <c r="E11" s="59">
        <f t="shared" si="2"/>
        <v>5.75</v>
      </c>
      <c r="F11" s="60"/>
    </row>
    <row r="12" spans="1:6" ht="14.25">
      <c r="A12" s="55">
        <f t="shared" si="0"/>
        <v>82</v>
      </c>
      <c r="B12" s="56">
        <f t="shared" si="1"/>
        <v>5</v>
      </c>
      <c r="C12" s="61">
        <v>0.06</v>
      </c>
      <c r="D12" s="62" t="s">
        <v>97</v>
      </c>
      <c r="E12" s="59">
        <f t="shared" si="2"/>
        <v>5.7</v>
      </c>
      <c r="F12" s="60"/>
    </row>
    <row r="13" spans="1:6" ht="14.25">
      <c r="A13" s="55">
        <f t="shared" si="0"/>
        <v>81</v>
      </c>
      <c r="B13" s="56">
        <f t="shared" si="1"/>
        <v>6</v>
      </c>
      <c r="C13" s="61">
        <v>0.07</v>
      </c>
      <c r="D13" s="62" t="s">
        <v>97</v>
      </c>
      <c r="E13" s="59">
        <f t="shared" si="2"/>
        <v>5.65</v>
      </c>
      <c r="F13" s="60"/>
    </row>
    <row r="14" spans="1:6" ht="14.25">
      <c r="A14" s="55">
        <f t="shared" si="0"/>
        <v>80</v>
      </c>
      <c r="B14" s="56">
        <f t="shared" si="1"/>
        <v>7</v>
      </c>
      <c r="C14" s="61">
        <v>0.08</v>
      </c>
      <c r="D14" s="62" t="s">
        <v>98</v>
      </c>
      <c r="E14" s="59">
        <f t="shared" si="2"/>
        <v>5.6</v>
      </c>
      <c r="F14" s="60"/>
    </row>
    <row r="15" spans="1:6" ht="14.25">
      <c r="A15" s="55">
        <f t="shared" si="0"/>
        <v>79</v>
      </c>
      <c r="B15" s="56">
        <f t="shared" si="1"/>
        <v>8</v>
      </c>
      <c r="C15" s="61">
        <v>0.09</v>
      </c>
      <c r="D15" s="62" t="s">
        <v>98</v>
      </c>
      <c r="E15" s="59">
        <f t="shared" si="2"/>
        <v>5.55</v>
      </c>
      <c r="F15" s="60"/>
    </row>
    <row r="16" spans="1:6" ht="14.25">
      <c r="A16" s="55">
        <f t="shared" si="0"/>
        <v>78.5</v>
      </c>
      <c r="B16" s="56">
        <f t="shared" si="1"/>
        <v>8.5</v>
      </c>
      <c r="C16" s="61">
        <v>0.1</v>
      </c>
      <c r="D16" s="62" t="s">
        <v>98</v>
      </c>
      <c r="E16" s="59">
        <f t="shared" si="2"/>
        <v>5.5</v>
      </c>
      <c r="F16" s="60"/>
    </row>
    <row r="17" spans="1:6" ht="14.25">
      <c r="A17" s="55">
        <f t="shared" si="0"/>
        <v>77.5</v>
      </c>
      <c r="B17" s="56">
        <f t="shared" si="1"/>
        <v>9.5</v>
      </c>
      <c r="C17" s="61">
        <v>0.11</v>
      </c>
      <c r="D17" s="62" t="s">
        <v>98</v>
      </c>
      <c r="E17" s="59">
        <f t="shared" si="2"/>
        <v>5.45</v>
      </c>
      <c r="F17" s="60"/>
    </row>
    <row r="18" spans="1:6" ht="14.25">
      <c r="A18" s="55">
        <f t="shared" si="0"/>
        <v>76.5</v>
      </c>
      <c r="B18" s="56">
        <f t="shared" si="1"/>
        <v>10.5</v>
      </c>
      <c r="C18" s="61">
        <v>0.12</v>
      </c>
      <c r="D18" s="62" t="s">
        <v>98</v>
      </c>
      <c r="E18" s="59">
        <f t="shared" si="2"/>
        <v>5.4</v>
      </c>
      <c r="F18" s="60"/>
    </row>
    <row r="19" spans="1:6" ht="14.25">
      <c r="A19" s="55">
        <f t="shared" si="0"/>
        <v>75.5</v>
      </c>
      <c r="B19" s="56">
        <f t="shared" si="1"/>
        <v>11.5</v>
      </c>
      <c r="C19" s="61">
        <v>0.13</v>
      </c>
      <c r="D19" s="62" t="s">
        <v>99</v>
      </c>
      <c r="E19" s="59">
        <f t="shared" si="2"/>
        <v>5.35</v>
      </c>
      <c r="F19" s="60"/>
    </row>
    <row r="20" spans="1:6" ht="14.25">
      <c r="A20" s="55">
        <f t="shared" si="0"/>
        <v>75</v>
      </c>
      <c r="B20" s="56">
        <f t="shared" si="1"/>
        <v>12</v>
      </c>
      <c r="C20" s="61">
        <v>0.14</v>
      </c>
      <c r="D20" s="62" t="s">
        <v>99</v>
      </c>
      <c r="E20" s="59">
        <f t="shared" si="2"/>
        <v>5.3</v>
      </c>
      <c r="F20" s="60"/>
    </row>
    <row r="21" spans="1:6" ht="14.25">
      <c r="A21" s="55">
        <f t="shared" si="0"/>
        <v>74</v>
      </c>
      <c r="B21" s="56">
        <f t="shared" si="1"/>
        <v>13</v>
      </c>
      <c r="C21" s="61">
        <v>0.15</v>
      </c>
      <c r="D21" s="62" t="s">
        <v>99</v>
      </c>
      <c r="E21" s="59">
        <f t="shared" si="2"/>
        <v>5.25</v>
      </c>
      <c r="F21" s="60"/>
    </row>
    <row r="22" spans="1:6" ht="14.25">
      <c r="A22" s="55">
        <f t="shared" si="0"/>
        <v>73</v>
      </c>
      <c r="B22" s="56">
        <f t="shared" si="1"/>
        <v>14</v>
      </c>
      <c r="C22" s="61">
        <v>0.16</v>
      </c>
      <c r="D22" s="62" t="s">
        <v>99</v>
      </c>
      <c r="E22" s="59">
        <f t="shared" si="2"/>
        <v>5.2</v>
      </c>
      <c r="F22" s="60"/>
    </row>
    <row r="23" spans="1:6" ht="14.25">
      <c r="A23" s="55">
        <f t="shared" si="0"/>
        <v>72</v>
      </c>
      <c r="B23" s="56">
        <f t="shared" si="1"/>
        <v>15</v>
      </c>
      <c r="C23" s="61">
        <v>0.17</v>
      </c>
      <c r="D23" s="62" t="s">
        <v>99</v>
      </c>
      <c r="E23" s="59">
        <f t="shared" si="2"/>
        <v>5.15</v>
      </c>
      <c r="F23" s="60"/>
    </row>
    <row r="24" spans="1:6" ht="14.25">
      <c r="A24" s="55">
        <f t="shared" si="0"/>
        <v>71.5</v>
      </c>
      <c r="B24" s="56">
        <f t="shared" si="1"/>
        <v>15.5</v>
      </c>
      <c r="C24" s="61">
        <v>0.18</v>
      </c>
      <c r="D24" s="58">
        <v>5</v>
      </c>
      <c r="E24" s="59">
        <f t="shared" si="2"/>
        <v>5.1</v>
      </c>
      <c r="F24" s="60"/>
    </row>
    <row r="25" spans="1:6" ht="14.25">
      <c r="A25" s="55">
        <f t="shared" si="0"/>
        <v>70.5</v>
      </c>
      <c r="B25" s="56">
        <f t="shared" si="1"/>
        <v>16.5</v>
      </c>
      <c r="C25" s="61">
        <v>0.19</v>
      </c>
      <c r="D25" s="58">
        <v>5</v>
      </c>
      <c r="E25" s="59">
        <f t="shared" si="2"/>
        <v>5.05</v>
      </c>
      <c r="F25" s="60"/>
    </row>
    <row r="26" spans="1:6" ht="14.25">
      <c r="A26" s="55">
        <f t="shared" si="0"/>
        <v>69.5</v>
      </c>
      <c r="B26" s="56">
        <f t="shared" si="1"/>
        <v>17.5</v>
      </c>
      <c r="C26" s="61">
        <v>0.2</v>
      </c>
      <c r="D26" s="58">
        <v>5</v>
      </c>
      <c r="E26" s="59">
        <f t="shared" si="2"/>
        <v>5</v>
      </c>
      <c r="F26" s="60"/>
    </row>
    <row r="27" spans="1:6" ht="14.25">
      <c r="A27" s="55">
        <f t="shared" si="0"/>
        <v>68.5</v>
      </c>
      <c r="B27" s="56">
        <f t="shared" si="1"/>
        <v>18.5</v>
      </c>
      <c r="C27" s="61">
        <v>0.21</v>
      </c>
      <c r="D27" s="58">
        <v>5</v>
      </c>
      <c r="E27" s="59">
        <f t="shared" si="2"/>
        <v>4.95</v>
      </c>
      <c r="F27" s="60"/>
    </row>
    <row r="28" spans="1:6" ht="14.25">
      <c r="A28" s="55">
        <f t="shared" si="0"/>
        <v>68</v>
      </c>
      <c r="B28" s="56">
        <f t="shared" si="1"/>
        <v>19</v>
      </c>
      <c r="C28" s="61">
        <v>0.22</v>
      </c>
      <c r="D28" s="58">
        <v>5</v>
      </c>
      <c r="E28" s="59">
        <f t="shared" si="2"/>
        <v>4.9</v>
      </c>
      <c r="F28" s="60"/>
    </row>
    <row r="29" spans="1:6" ht="14.25">
      <c r="A29" s="55">
        <f t="shared" si="0"/>
        <v>67</v>
      </c>
      <c r="B29" s="56">
        <f t="shared" si="1"/>
        <v>20</v>
      </c>
      <c r="C29" s="61">
        <v>0.23</v>
      </c>
      <c r="D29" s="62" t="s">
        <v>100</v>
      </c>
      <c r="E29" s="59">
        <f t="shared" si="2"/>
        <v>4.85</v>
      </c>
      <c r="F29" s="60"/>
    </row>
    <row r="30" spans="1:6" ht="14.25">
      <c r="A30" s="55">
        <f t="shared" si="0"/>
        <v>66</v>
      </c>
      <c r="B30" s="56">
        <f t="shared" si="1"/>
        <v>21</v>
      </c>
      <c r="C30" s="61">
        <v>0.24</v>
      </c>
      <c r="D30" s="62" t="s">
        <v>100</v>
      </c>
      <c r="E30" s="59">
        <f t="shared" si="2"/>
        <v>4.8</v>
      </c>
      <c r="F30" s="60"/>
    </row>
    <row r="31" spans="1:6" ht="14.25">
      <c r="A31" s="55">
        <f t="shared" si="0"/>
        <v>65</v>
      </c>
      <c r="B31" s="56">
        <f t="shared" si="1"/>
        <v>22</v>
      </c>
      <c r="C31" s="61">
        <v>0.25</v>
      </c>
      <c r="D31" s="62" t="s">
        <v>100</v>
      </c>
      <c r="E31" s="59">
        <f t="shared" si="2"/>
        <v>4.75</v>
      </c>
      <c r="F31" s="60"/>
    </row>
    <row r="32" spans="1:6" ht="14.25">
      <c r="A32" s="55">
        <f t="shared" si="0"/>
        <v>64.5</v>
      </c>
      <c r="B32" s="56">
        <f t="shared" si="1"/>
        <v>22.5</v>
      </c>
      <c r="C32" s="61">
        <v>0.26</v>
      </c>
      <c r="D32" s="62" t="s">
        <v>100</v>
      </c>
      <c r="E32" s="59">
        <f t="shared" si="2"/>
        <v>4.7</v>
      </c>
      <c r="F32" s="60"/>
    </row>
    <row r="33" spans="1:6" ht="14.25">
      <c r="A33" s="55">
        <f t="shared" si="0"/>
        <v>63.5</v>
      </c>
      <c r="B33" s="56">
        <f t="shared" si="1"/>
        <v>23.5</v>
      </c>
      <c r="C33" s="61">
        <v>0.27</v>
      </c>
      <c r="D33" s="62" t="s">
        <v>100</v>
      </c>
      <c r="E33" s="59">
        <f t="shared" si="2"/>
        <v>4.65</v>
      </c>
      <c r="F33" s="60"/>
    </row>
    <row r="34" spans="1:6" ht="14.25">
      <c r="A34" s="55">
        <f t="shared" si="0"/>
        <v>62.5</v>
      </c>
      <c r="B34" s="56">
        <f t="shared" si="1"/>
        <v>24.5</v>
      </c>
      <c r="C34" s="61">
        <v>0.28</v>
      </c>
      <c r="D34" s="62" t="s">
        <v>101</v>
      </c>
      <c r="E34" s="59">
        <f t="shared" si="2"/>
        <v>4.6</v>
      </c>
      <c r="F34" s="60"/>
    </row>
    <row r="35" spans="1:6" ht="14.25">
      <c r="A35" s="55">
        <f t="shared" si="0"/>
        <v>62</v>
      </c>
      <c r="B35" s="56">
        <f t="shared" si="1"/>
        <v>25</v>
      </c>
      <c r="C35" s="61">
        <v>0.29</v>
      </c>
      <c r="D35" s="62" t="s">
        <v>101</v>
      </c>
      <c r="E35" s="59">
        <f t="shared" si="2"/>
        <v>4.55</v>
      </c>
      <c r="F35" s="60"/>
    </row>
    <row r="36" spans="1:6" ht="14.25">
      <c r="A36" s="55">
        <f t="shared" si="0"/>
        <v>61</v>
      </c>
      <c r="B36" s="56">
        <f t="shared" si="1"/>
        <v>26</v>
      </c>
      <c r="C36" s="61">
        <v>0.30000000000000004</v>
      </c>
      <c r="D36" s="62" t="s">
        <v>101</v>
      </c>
      <c r="E36" s="59">
        <f t="shared" si="2"/>
        <v>4.5</v>
      </c>
      <c r="F36" s="60"/>
    </row>
    <row r="37" spans="1:6" ht="14.25">
      <c r="A37" s="55">
        <f t="shared" si="0"/>
        <v>60</v>
      </c>
      <c r="B37" s="56">
        <f t="shared" si="1"/>
        <v>27</v>
      </c>
      <c r="C37" s="61">
        <v>0.31</v>
      </c>
      <c r="D37" s="62" t="s">
        <v>101</v>
      </c>
      <c r="E37" s="59">
        <f t="shared" si="2"/>
        <v>4.45</v>
      </c>
      <c r="F37" s="60"/>
    </row>
    <row r="38" spans="1:6" ht="14.25">
      <c r="A38" s="55">
        <f t="shared" si="0"/>
        <v>59</v>
      </c>
      <c r="B38" s="56">
        <f t="shared" si="1"/>
        <v>28</v>
      </c>
      <c r="C38" s="61">
        <v>0.32</v>
      </c>
      <c r="D38" s="62" t="s">
        <v>101</v>
      </c>
      <c r="E38" s="59">
        <f t="shared" si="2"/>
        <v>4.4</v>
      </c>
      <c r="F38" s="60"/>
    </row>
    <row r="39" spans="1:6" ht="14.25">
      <c r="A39" s="55">
        <f t="shared" si="0"/>
        <v>58.5</v>
      </c>
      <c r="B39" s="56">
        <f t="shared" si="1"/>
        <v>28.5</v>
      </c>
      <c r="C39" s="61">
        <v>0.33</v>
      </c>
      <c r="D39" s="62" t="s">
        <v>102</v>
      </c>
      <c r="E39" s="59">
        <f t="shared" si="2"/>
        <v>4.35</v>
      </c>
      <c r="F39" s="60"/>
    </row>
    <row r="40" spans="1:6" ht="14.25">
      <c r="A40" s="55">
        <f t="shared" si="0"/>
        <v>57.5</v>
      </c>
      <c r="B40" s="56">
        <f t="shared" si="1"/>
        <v>29.5</v>
      </c>
      <c r="C40" s="61">
        <v>0.34</v>
      </c>
      <c r="D40" s="62" t="s">
        <v>102</v>
      </c>
      <c r="E40" s="59">
        <f t="shared" si="2"/>
        <v>4.3</v>
      </c>
      <c r="F40" s="60"/>
    </row>
    <row r="41" spans="1:6" ht="14.25">
      <c r="A41" s="55">
        <f t="shared" si="0"/>
        <v>56.5</v>
      </c>
      <c r="B41" s="56">
        <f t="shared" si="1"/>
        <v>30.5</v>
      </c>
      <c r="C41" s="61">
        <v>0.35</v>
      </c>
      <c r="D41" s="62" t="s">
        <v>102</v>
      </c>
      <c r="E41" s="59">
        <f t="shared" si="2"/>
        <v>4.25</v>
      </c>
      <c r="F41" s="60"/>
    </row>
    <row r="42" spans="1:6" ht="14.25">
      <c r="A42" s="55">
        <f t="shared" si="0"/>
        <v>55.5</v>
      </c>
      <c r="B42" s="56">
        <f t="shared" si="1"/>
        <v>31.5</v>
      </c>
      <c r="C42" s="61">
        <v>0.36</v>
      </c>
      <c r="D42" s="62" t="s">
        <v>102</v>
      </c>
      <c r="E42" s="59">
        <f t="shared" si="2"/>
        <v>4.2</v>
      </c>
      <c r="F42" s="60"/>
    </row>
    <row r="43" spans="1:6" ht="14.25">
      <c r="A43" s="55">
        <f t="shared" si="0"/>
        <v>55</v>
      </c>
      <c r="B43" s="56">
        <f t="shared" si="1"/>
        <v>32</v>
      </c>
      <c r="C43" s="61">
        <v>0.37</v>
      </c>
      <c r="D43" s="62" t="s">
        <v>102</v>
      </c>
      <c r="E43" s="59">
        <f t="shared" si="2"/>
        <v>4.15</v>
      </c>
      <c r="F43" s="60"/>
    </row>
    <row r="44" spans="1:6" ht="14.25">
      <c r="A44" s="55">
        <f t="shared" si="0"/>
        <v>54</v>
      </c>
      <c r="B44" s="56">
        <f t="shared" si="1"/>
        <v>33</v>
      </c>
      <c r="C44" s="61">
        <v>0.38</v>
      </c>
      <c r="D44" s="58">
        <v>4</v>
      </c>
      <c r="E44" s="59">
        <f t="shared" si="2"/>
        <v>4.1</v>
      </c>
      <c r="F44" s="60"/>
    </row>
    <row r="45" spans="1:6" ht="14.25">
      <c r="A45" s="55">
        <f t="shared" si="0"/>
        <v>53</v>
      </c>
      <c r="B45" s="56">
        <f t="shared" si="1"/>
        <v>34</v>
      </c>
      <c r="C45" s="61">
        <v>0.39</v>
      </c>
      <c r="D45" s="58">
        <v>4</v>
      </c>
      <c r="E45" s="59">
        <f t="shared" si="2"/>
        <v>4.05</v>
      </c>
      <c r="F45" s="60"/>
    </row>
    <row r="46" spans="1:6" ht="14.25">
      <c r="A46" s="55">
        <f t="shared" si="0"/>
        <v>52</v>
      </c>
      <c r="B46" s="56">
        <f t="shared" si="1"/>
        <v>35</v>
      </c>
      <c r="C46" s="61">
        <v>0.4</v>
      </c>
      <c r="D46" s="58">
        <v>4</v>
      </c>
      <c r="E46" s="59">
        <f t="shared" si="2"/>
        <v>4</v>
      </c>
      <c r="F46" s="60"/>
    </row>
    <row r="47" spans="1:6" ht="14.25">
      <c r="A47" s="55">
        <f t="shared" si="0"/>
        <v>51.5</v>
      </c>
      <c r="B47" s="56">
        <f t="shared" si="1"/>
        <v>35.5</v>
      </c>
      <c r="C47" s="61">
        <v>0.41</v>
      </c>
      <c r="D47" s="58">
        <v>4</v>
      </c>
      <c r="E47" s="59">
        <f t="shared" si="2"/>
        <v>3.9499999999999997</v>
      </c>
      <c r="F47" s="60"/>
    </row>
    <row r="48" spans="1:6" ht="14.25">
      <c r="A48" s="55">
        <f t="shared" si="0"/>
        <v>50.5</v>
      </c>
      <c r="B48" s="56">
        <f t="shared" si="1"/>
        <v>36.5</v>
      </c>
      <c r="C48" s="61">
        <v>0.42</v>
      </c>
      <c r="D48" s="58">
        <v>4</v>
      </c>
      <c r="E48" s="59">
        <f t="shared" si="2"/>
        <v>3.9</v>
      </c>
      <c r="F48" s="60"/>
    </row>
    <row r="49" spans="1:6" ht="14.25">
      <c r="A49" s="55">
        <f t="shared" si="0"/>
        <v>49.5</v>
      </c>
      <c r="B49" s="56">
        <f t="shared" si="1"/>
        <v>37.5</v>
      </c>
      <c r="C49" s="61">
        <v>0.43</v>
      </c>
      <c r="D49" s="62" t="s">
        <v>103</v>
      </c>
      <c r="E49" s="59">
        <f t="shared" si="2"/>
        <v>3.85</v>
      </c>
      <c r="F49" s="60"/>
    </row>
    <row r="50" spans="1:6" ht="14.25">
      <c r="A50" s="55">
        <f t="shared" si="0"/>
        <v>48.5</v>
      </c>
      <c r="B50" s="56">
        <f t="shared" si="1"/>
        <v>38.5</v>
      </c>
      <c r="C50" s="61">
        <v>0.44</v>
      </c>
      <c r="D50" s="62" t="s">
        <v>103</v>
      </c>
      <c r="E50" s="59">
        <f t="shared" si="2"/>
        <v>3.8</v>
      </c>
      <c r="F50" s="60"/>
    </row>
    <row r="51" spans="1:6" ht="14.25">
      <c r="A51" s="55">
        <f t="shared" si="0"/>
        <v>48</v>
      </c>
      <c r="B51" s="56">
        <f t="shared" si="1"/>
        <v>39</v>
      </c>
      <c r="C51" s="61">
        <v>0.45</v>
      </c>
      <c r="D51" s="62" t="s">
        <v>103</v>
      </c>
      <c r="E51" s="59">
        <f t="shared" si="2"/>
        <v>3.75</v>
      </c>
      <c r="F51" s="60"/>
    </row>
    <row r="52" spans="1:6" ht="14.25">
      <c r="A52" s="55">
        <f t="shared" si="0"/>
        <v>47</v>
      </c>
      <c r="B52" s="56">
        <f t="shared" si="1"/>
        <v>40</v>
      </c>
      <c r="C52" s="61">
        <v>0.46</v>
      </c>
      <c r="D52" s="62" t="s">
        <v>103</v>
      </c>
      <c r="E52" s="59">
        <f t="shared" si="2"/>
        <v>3.6999999999999997</v>
      </c>
      <c r="F52" s="60"/>
    </row>
    <row r="53" spans="1:6" ht="14.25">
      <c r="A53" s="55">
        <f t="shared" si="0"/>
        <v>46</v>
      </c>
      <c r="B53" s="56">
        <f t="shared" si="1"/>
        <v>41</v>
      </c>
      <c r="C53" s="61">
        <v>0.47</v>
      </c>
      <c r="D53" s="62" t="s">
        <v>103</v>
      </c>
      <c r="E53" s="59">
        <f t="shared" si="2"/>
        <v>3.65</v>
      </c>
      <c r="F53" s="60"/>
    </row>
    <row r="54" spans="1:6" ht="14.25">
      <c r="A54" s="55">
        <f t="shared" si="0"/>
        <v>45</v>
      </c>
      <c r="B54" s="56">
        <f t="shared" si="1"/>
        <v>42</v>
      </c>
      <c r="C54" s="61">
        <v>0.48</v>
      </c>
      <c r="D54" s="62" t="s">
        <v>104</v>
      </c>
      <c r="E54" s="59">
        <f t="shared" si="2"/>
        <v>3.5999999999999996</v>
      </c>
      <c r="F54" s="60"/>
    </row>
    <row r="55" spans="1:6" ht="14.25">
      <c r="A55" s="55">
        <f t="shared" si="0"/>
        <v>44.5</v>
      </c>
      <c r="B55" s="56">
        <f t="shared" si="1"/>
        <v>42.5</v>
      </c>
      <c r="C55" s="61">
        <v>0.49</v>
      </c>
      <c r="D55" s="62" t="s">
        <v>104</v>
      </c>
      <c r="E55" s="59">
        <f t="shared" si="2"/>
        <v>3.55</v>
      </c>
      <c r="F55" s="60"/>
    </row>
    <row r="56" spans="1:6" ht="14.25">
      <c r="A56" s="55">
        <f t="shared" si="0"/>
        <v>43.5</v>
      </c>
      <c r="B56" s="56">
        <f t="shared" si="1"/>
        <v>43.5</v>
      </c>
      <c r="C56" s="61">
        <v>0.5</v>
      </c>
      <c r="D56" s="62" t="s">
        <v>104</v>
      </c>
      <c r="E56" s="59">
        <f t="shared" si="2"/>
        <v>3.5</v>
      </c>
      <c r="F56" s="60"/>
    </row>
    <row r="57" spans="1:6" ht="14.25">
      <c r="A57" s="55">
        <f t="shared" si="0"/>
        <v>42.5</v>
      </c>
      <c r="B57" s="56">
        <f t="shared" si="1"/>
        <v>44.5</v>
      </c>
      <c r="C57" s="61">
        <v>0.51</v>
      </c>
      <c r="D57" s="62" t="s">
        <v>104</v>
      </c>
      <c r="E57" s="59">
        <f t="shared" si="2"/>
        <v>3.4499999999999997</v>
      </c>
      <c r="F57" s="60"/>
    </row>
    <row r="58" spans="1:6" ht="14.25">
      <c r="A58" s="55">
        <f t="shared" si="0"/>
        <v>42</v>
      </c>
      <c r="B58" s="56">
        <f t="shared" si="1"/>
        <v>45</v>
      </c>
      <c r="C58" s="61">
        <v>0.52</v>
      </c>
      <c r="D58" s="62" t="s">
        <v>104</v>
      </c>
      <c r="E58" s="59">
        <f t="shared" si="2"/>
        <v>3.4</v>
      </c>
      <c r="F58" s="60"/>
    </row>
    <row r="59" spans="1:6" ht="14.25">
      <c r="A59" s="55">
        <f t="shared" si="0"/>
        <v>41</v>
      </c>
      <c r="B59" s="56">
        <f t="shared" si="1"/>
        <v>46</v>
      </c>
      <c r="C59" s="61">
        <v>0.53</v>
      </c>
      <c r="D59" s="62" t="s">
        <v>105</v>
      </c>
      <c r="E59" s="59">
        <f t="shared" si="2"/>
        <v>3.3499999999999996</v>
      </c>
      <c r="F59" s="60"/>
    </row>
    <row r="60" spans="1:6" ht="14.25">
      <c r="A60" s="55">
        <f t="shared" si="0"/>
        <v>40</v>
      </c>
      <c r="B60" s="56">
        <f t="shared" si="1"/>
        <v>47</v>
      </c>
      <c r="C60" s="61">
        <v>0.54</v>
      </c>
      <c r="D60" s="62" t="s">
        <v>105</v>
      </c>
      <c r="E60" s="59">
        <f t="shared" si="2"/>
        <v>3.3</v>
      </c>
      <c r="F60" s="60"/>
    </row>
    <row r="61" spans="1:6" ht="14.25">
      <c r="A61" s="55">
        <f t="shared" si="0"/>
        <v>39</v>
      </c>
      <c r="B61" s="56">
        <f t="shared" si="1"/>
        <v>48</v>
      </c>
      <c r="C61" s="61">
        <v>0.55</v>
      </c>
      <c r="D61" s="62" t="s">
        <v>105</v>
      </c>
      <c r="E61" s="59">
        <f t="shared" si="2"/>
        <v>3.25</v>
      </c>
      <c r="F61" s="60"/>
    </row>
    <row r="62" spans="1:6" ht="14.25">
      <c r="A62" s="55">
        <f t="shared" si="0"/>
        <v>38.5</v>
      </c>
      <c r="B62" s="56">
        <f t="shared" si="1"/>
        <v>48.5</v>
      </c>
      <c r="C62" s="61">
        <v>0.56</v>
      </c>
      <c r="D62" s="62" t="s">
        <v>105</v>
      </c>
      <c r="E62" s="59">
        <f t="shared" si="2"/>
        <v>3.1999999999999997</v>
      </c>
      <c r="F62" s="60"/>
    </row>
    <row r="63" spans="1:6" ht="14.25">
      <c r="A63" s="55">
        <f t="shared" si="0"/>
        <v>37.5</v>
      </c>
      <c r="B63" s="56">
        <f t="shared" si="1"/>
        <v>49.5</v>
      </c>
      <c r="C63" s="61">
        <v>0.5700000000000001</v>
      </c>
      <c r="D63" s="62" t="s">
        <v>105</v>
      </c>
      <c r="E63" s="59">
        <f t="shared" si="2"/>
        <v>3.15</v>
      </c>
      <c r="F63" s="60"/>
    </row>
    <row r="64" spans="1:6" ht="14.25">
      <c r="A64" s="55">
        <f t="shared" si="0"/>
        <v>36.5</v>
      </c>
      <c r="B64" s="56">
        <f t="shared" si="1"/>
        <v>50.5</v>
      </c>
      <c r="C64" s="61">
        <v>0.58</v>
      </c>
      <c r="D64" s="58">
        <v>3</v>
      </c>
      <c r="E64" s="59">
        <f t="shared" si="2"/>
        <v>3.0999999999999996</v>
      </c>
      <c r="F64" s="60"/>
    </row>
    <row r="65" spans="1:6" ht="14.25">
      <c r="A65" s="55">
        <f t="shared" si="0"/>
        <v>35.5</v>
      </c>
      <c r="B65" s="56">
        <f t="shared" si="1"/>
        <v>51.5</v>
      </c>
      <c r="C65" s="61">
        <v>0.59</v>
      </c>
      <c r="D65" s="58">
        <v>3</v>
      </c>
      <c r="E65" s="59">
        <f t="shared" si="2"/>
        <v>3.05</v>
      </c>
      <c r="F65" s="60"/>
    </row>
    <row r="66" spans="1:6" ht="14.25">
      <c r="A66" s="55">
        <f t="shared" si="0"/>
        <v>35</v>
      </c>
      <c r="B66" s="56">
        <f t="shared" si="1"/>
        <v>52</v>
      </c>
      <c r="C66" s="61">
        <v>0.6000000000000001</v>
      </c>
      <c r="D66" s="58">
        <v>3</v>
      </c>
      <c r="E66" s="59">
        <f t="shared" si="2"/>
        <v>3</v>
      </c>
      <c r="F66" s="60"/>
    </row>
    <row r="67" spans="1:6" ht="14.25">
      <c r="A67" s="55">
        <f t="shared" si="0"/>
        <v>34</v>
      </c>
      <c r="B67" s="56">
        <f t="shared" si="1"/>
        <v>53</v>
      </c>
      <c r="C67" s="61">
        <v>0.61</v>
      </c>
      <c r="D67" s="58">
        <v>3</v>
      </c>
      <c r="E67" s="59">
        <f t="shared" si="2"/>
        <v>2.9499999999999997</v>
      </c>
      <c r="F67" s="60"/>
    </row>
    <row r="68" spans="1:6" ht="14.25">
      <c r="A68" s="55">
        <f t="shared" si="0"/>
        <v>33</v>
      </c>
      <c r="B68" s="56">
        <f t="shared" si="1"/>
        <v>54</v>
      </c>
      <c r="C68" s="61">
        <v>0.62</v>
      </c>
      <c r="D68" s="58">
        <v>3</v>
      </c>
      <c r="E68" s="59">
        <f t="shared" si="2"/>
        <v>2.9</v>
      </c>
      <c r="F68" s="60"/>
    </row>
    <row r="69" spans="1:6" ht="14.25">
      <c r="A69" s="55">
        <f t="shared" si="0"/>
        <v>32</v>
      </c>
      <c r="B69" s="56">
        <f t="shared" si="1"/>
        <v>55</v>
      </c>
      <c r="C69" s="61">
        <v>0.63</v>
      </c>
      <c r="D69" s="62" t="s">
        <v>106</v>
      </c>
      <c r="E69" s="59">
        <f t="shared" si="2"/>
        <v>2.8499999999999996</v>
      </c>
      <c r="F69" s="60"/>
    </row>
    <row r="70" spans="1:6" ht="14.25">
      <c r="A70" s="55">
        <f t="shared" si="0"/>
        <v>31.5</v>
      </c>
      <c r="B70" s="56">
        <f t="shared" si="1"/>
        <v>55.5</v>
      </c>
      <c r="C70" s="61">
        <v>0.64</v>
      </c>
      <c r="D70" s="62" t="s">
        <v>106</v>
      </c>
      <c r="E70" s="59">
        <f t="shared" si="2"/>
        <v>2.8</v>
      </c>
      <c r="F70" s="60"/>
    </row>
    <row r="71" spans="1:6" ht="14.25">
      <c r="A71" s="55">
        <f t="shared" si="0"/>
        <v>30.5</v>
      </c>
      <c r="B71" s="56">
        <f t="shared" si="1"/>
        <v>56.5</v>
      </c>
      <c r="C71" s="61">
        <v>0.65</v>
      </c>
      <c r="D71" s="62" t="s">
        <v>106</v>
      </c>
      <c r="E71" s="59">
        <f t="shared" si="2"/>
        <v>2.75</v>
      </c>
      <c r="F71" s="60"/>
    </row>
    <row r="72" spans="1:6" ht="14.25">
      <c r="A72" s="55">
        <f t="shared" si="0"/>
        <v>29.5</v>
      </c>
      <c r="B72" s="56">
        <f t="shared" si="1"/>
        <v>57.5</v>
      </c>
      <c r="C72" s="61">
        <v>0.66</v>
      </c>
      <c r="D72" s="62" t="s">
        <v>106</v>
      </c>
      <c r="E72" s="59">
        <f t="shared" si="2"/>
        <v>2.6999999999999997</v>
      </c>
      <c r="F72" s="60"/>
    </row>
    <row r="73" spans="1:6" ht="14.25">
      <c r="A73" s="55">
        <f t="shared" si="0"/>
        <v>28.5</v>
      </c>
      <c r="B73" s="56">
        <f t="shared" si="1"/>
        <v>58.5</v>
      </c>
      <c r="C73" s="61">
        <v>0.67</v>
      </c>
      <c r="D73" s="62" t="s">
        <v>106</v>
      </c>
      <c r="E73" s="59">
        <f t="shared" si="2"/>
        <v>2.65</v>
      </c>
      <c r="F73" s="60"/>
    </row>
    <row r="74" spans="1:6" ht="14.25">
      <c r="A74" s="55">
        <f t="shared" si="0"/>
        <v>28</v>
      </c>
      <c r="B74" s="56">
        <f t="shared" si="1"/>
        <v>59</v>
      </c>
      <c r="C74" s="61">
        <v>0.68</v>
      </c>
      <c r="D74" s="62" t="s">
        <v>107</v>
      </c>
      <c r="E74" s="59">
        <f t="shared" si="2"/>
        <v>2.5999999999999996</v>
      </c>
      <c r="F74" s="60"/>
    </row>
    <row r="75" spans="1:6" ht="14.25">
      <c r="A75" s="55">
        <f t="shared" si="0"/>
        <v>27</v>
      </c>
      <c r="B75" s="56">
        <f t="shared" si="1"/>
        <v>60</v>
      </c>
      <c r="C75" s="61">
        <v>0.69</v>
      </c>
      <c r="D75" s="62" t="s">
        <v>107</v>
      </c>
      <c r="E75" s="59">
        <f t="shared" si="2"/>
        <v>2.55</v>
      </c>
      <c r="F75" s="60"/>
    </row>
    <row r="76" spans="1:6" ht="14.25">
      <c r="A76" s="55">
        <f t="shared" si="0"/>
        <v>26</v>
      </c>
      <c r="B76" s="56">
        <f t="shared" si="1"/>
        <v>61</v>
      </c>
      <c r="C76" s="61">
        <v>0.7</v>
      </c>
      <c r="D76" s="62" t="s">
        <v>107</v>
      </c>
      <c r="E76" s="59">
        <f t="shared" si="2"/>
        <v>2.5</v>
      </c>
      <c r="F76" s="60"/>
    </row>
    <row r="77" spans="1:6" ht="14.25">
      <c r="A77" s="55">
        <f t="shared" si="0"/>
        <v>25</v>
      </c>
      <c r="B77" s="56">
        <f t="shared" si="1"/>
        <v>62</v>
      </c>
      <c r="C77" s="61">
        <v>0.71</v>
      </c>
      <c r="D77" s="62" t="s">
        <v>107</v>
      </c>
      <c r="E77" s="59">
        <f t="shared" si="2"/>
        <v>2.4499999999999997</v>
      </c>
      <c r="F77" s="60"/>
    </row>
    <row r="78" spans="1:6" ht="14.25">
      <c r="A78" s="55">
        <f t="shared" si="0"/>
        <v>24.5</v>
      </c>
      <c r="B78" s="56">
        <f t="shared" si="1"/>
        <v>62.5</v>
      </c>
      <c r="C78" s="61">
        <v>0.72</v>
      </c>
      <c r="D78" s="62" t="s">
        <v>107</v>
      </c>
      <c r="E78" s="59">
        <f t="shared" si="2"/>
        <v>2.4</v>
      </c>
      <c r="F78" s="60"/>
    </row>
    <row r="79" spans="1:6" ht="14.25">
      <c r="A79" s="55">
        <f t="shared" si="0"/>
        <v>23.5</v>
      </c>
      <c r="B79" s="56">
        <f t="shared" si="1"/>
        <v>63.5</v>
      </c>
      <c r="C79" s="61">
        <v>0.73</v>
      </c>
      <c r="D79" s="62" t="s">
        <v>108</v>
      </c>
      <c r="E79" s="59">
        <f t="shared" si="2"/>
        <v>2.3499999999999996</v>
      </c>
      <c r="F79" s="60"/>
    </row>
    <row r="80" spans="1:6" ht="14.25">
      <c r="A80" s="55">
        <f t="shared" si="0"/>
        <v>22.5</v>
      </c>
      <c r="B80" s="56">
        <f t="shared" si="1"/>
        <v>64.5</v>
      </c>
      <c r="C80" s="61">
        <v>0.74</v>
      </c>
      <c r="D80" s="62" t="s">
        <v>108</v>
      </c>
      <c r="E80" s="59">
        <f t="shared" si="2"/>
        <v>2.3</v>
      </c>
      <c r="F80" s="60"/>
    </row>
    <row r="81" spans="1:6" ht="14.25">
      <c r="A81" s="55">
        <f t="shared" si="0"/>
        <v>21.5</v>
      </c>
      <c r="B81" s="56">
        <f t="shared" si="1"/>
        <v>65.5</v>
      </c>
      <c r="C81" s="61">
        <v>0.75</v>
      </c>
      <c r="D81" s="62" t="s">
        <v>108</v>
      </c>
      <c r="E81" s="59">
        <f t="shared" si="2"/>
        <v>2.25</v>
      </c>
      <c r="F81" s="60"/>
    </row>
    <row r="82" spans="1:6" ht="14.25">
      <c r="A82" s="55">
        <f t="shared" si="0"/>
        <v>21</v>
      </c>
      <c r="B82" s="56">
        <f t="shared" si="1"/>
        <v>66</v>
      </c>
      <c r="C82" s="61">
        <v>0.76</v>
      </c>
      <c r="D82" s="62" t="s">
        <v>108</v>
      </c>
      <c r="E82" s="59">
        <f t="shared" si="2"/>
        <v>2.1999999999999997</v>
      </c>
      <c r="F82" s="60"/>
    </row>
    <row r="83" spans="1:6" ht="14.25">
      <c r="A83" s="55">
        <f t="shared" si="0"/>
        <v>20</v>
      </c>
      <c r="B83" s="56">
        <f t="shared" si="1"/>
        <v>67</v>
      </c>
      <c r="C83" s="61">
        <v>0.77</v>
      </c>
      <c r="D83" s="62" t="s">
        <v>108</v>
      </c>
      <c r="E83" s="59">
        <f t="shared" si="2"/>
        <v>2.15</v>
      </c>
      <c r="F83" s="60"/>
    </row>
    <row r="84" spans="1:6" ht="14.25">
      <c r="A84" s="55">
        <f t="shared" si="0"/>
        <v>19</v>
      </c>
      <c r="B84" s="56">
        <f t="shared" si="1"/>
        <v>68</v>
      </c>
      <c r="C84" s="61">
        <v>0.78</v>
      </c>
      <c r="D84" s="58">
        <v>2</v>
      </c>
      <c r="E84" s="59">
        <f t="shared" si="2"/>
        <v>2.0999999999999996</v>
      </c>
      <c r="F84" s="60"/>
    </row>
    <row r="85" spans="1:6" ht="14.25">
      <c r="A85" s="55">
        <f t="shared" si="0"/>
        <v>18.5</v>
      </c>
      <c r="B85" s="56">
        <f t="shared" si="1"/>
        <v>68.5</v>
      </c>
      <c r="C85" s="61">
        <v>0.79</v>
      </c>
      <c r="D85" s="58">
        <v>2</v>
      </c>
      <c r="E85" s="59">
        <f t="shared" si="2"/>
        <v>2.05</v>
      </c>
      <c r="F85" s="60"/>
    </row>
    <row r="86" spans="1:6" ht="14.25">
      <c r="A86" s="55">
        <f t="shared" si="0"/>
        <v>17.5</v>
      </c>
      <c r="B86" s="56">
        <f t="shared" si="1"/>
        <v>69.5</v>
      </c>
      <c r="C86" s="61">
        <v>0.8</v>
      </c>
      <c r="D86" s="58">
        <v>2</v>
      </c>
      <c r="E86" s="59">
        <f t="shared" si="2"/>
        <v>2</v>
      </c>
      <c r="F86" s="60"/>
    </row>
    <row r="87" spans="1:6" ht="14.25">
      <c r="A87" s="55">
        <f t="shared" si="0"/>
        <v>16.5</v>
      </c>
      <c r="B87" s="56">
        <f t="shared" si="1"/>
        <v>70.5</v>
      </c>
      <c r="C87" s="61">
        <v>0.810000000000001</v>
      </c>
      <c r="D87" s="58">
        <v>2</v>
      </c>
      <c r="E87" s="59">
        <f t="shared" si="2"/>
        <v>1.9500000000000002</v>
      </c>
      <c r="F87" s="60"/>
    </row>
    <row r="88" spans="1:6" ht="14.25">
      <c r="A88" s="55">
        <f t="shared" si="0"/>
        <v>15.5</v>
      </c>
      <c r="B88" s="56">
        <f t="shared" si="1"/>
        <v>71.5</v>
      </c>
      <c r="C88" s="61">
        <v>0.82</v>
      </c>
      <c r="D88" s="58">
        <v>2</v>
      </c>
      <c r="E88" s="59">
        <f t="shared" si="2"/>
        <v>1.8999999999999995</v>
      </c>
      <c r="F88" s="60"/>
    </row>
    <row r="89" spans="1:6" ht="14.25">
      <c r="A89" s="55">
        <f t="shared" si="0"/>
        <v>15</v>
      </c>
      <c r="B89" s="56">
        <f t="shared" si="1"/>
        <v>72</v>
      </c>
      <c r="C89" s="61">
        <v>0.83</v>
      </c>
      <c r="D89" s="62" t="s">
        <v>109</v>
      </c>
      <c r="E89" s="59">
        <f t="shared" si="2"/>
        <v>1.8499999999999996</v>
      </c>
      <c r="F89" s="60"/>
    </row>
    <row r="90" spans="1:6" ht="14.25">
      <c r="A90" s="55">
        <f t="shared" si="0"/>
        <v>14</v>
      </c>
      <c r="B90" s="56">
        <f t="shared" si="1"/>
        <v>73</v>
      </c>
      <c r="C90" s="61">
        <v>0.8400000000000011</v>
      </c>
      <c r="D90" s="62" t="s">
        <v>109</v>
      </c>
      <c r="E90" s="59">
        <f t="shared" si="2"/>
        <v>1.7999999999999998</v>
      </c>
      <c r="F90" s="60"/>
    </row>
    <row r="91" spans="1:6" ht="14.25">
      <c r="A91" s="55">
        <f t="shared" si="0"/>
        <v>13</v>
      </c>
      <c r="B91" s="56">
        <f t="shared" si="1"/>
        <v>74</v>
      </c>
      <c r="C91" s="61">
        <v>0.8500000000000011</v>
      </c>
      <c r="D91" s="62" t="s">
        <v>109</v>
      </c>
      <c r="E91" s="59">
        <f t="shared" si="2"/>
        <v>1.75</v>
      </c>
      <c r="F91" s="60"/>
    </row>
    <row r="92" spans="1:6" ht="14.25">
      <c r="A92" s="55">
        <f t="shared" si="0"/>
        <v>12</v>
      </c>
      <c r="B92" s="56">
        <f t="shared" si="1"/>
        <v>75</v>
      </c>
      <c r="C92" s="61">
        <v>0.8600000000000011</v>
      </c>
      <c r="D92" s="62" t="s">
        <v>109</v>
      </c>
      <c r="E92" s="59">
        <f t="shared" si="2"/>
        <v>1.7000000000000002</v>
      </c>
      <c r="F92" s="60"/>
    </row>
    <row r="93" spans="1:6" ht="14.25">
      <c r="A93" s="55">
        <f t="shared" si="0"/>
        <v>11.5</v>
      </c>
      <c r="B93" s="56">
        <f t="shared" si="1"/>
        <v>75.5</v>
      </c>
      <c r="C93" s="61">
        <v>0.8700000000000011</v>
      </c>
      <c r="D93" s="62" t="s">
        <v>109</v>
      </c>
      <c r="E93" s="59">
        <f t="shared" si="2"/>
        <v>1.6499999999999995</v>
      </c>
      <c r="F93" s="60"/>
    </row>
    <row r="94" spans="1:6" ht="14.25">
      <c r="A94" s="55">
        <f t="shared" si="0"/>
        <v>10.5</v>
      </c>
      <c r="B94" s="56">
        <f t="shared" si="1"/>
        <v>76.5</v>
      </c>
      <c r="C94" s="61">
        <v>0.8800000000000011</v>
      </c>
      <c r="D94" s="62" t="s">
        <v>110</v>
      </c>
      <c r="E94" s="59">
        <f t="shared" si="2"/>
        <v>1.5999999999999996</v>
      </c>
      <c r="F94" s="60"/>
    </row>
    <row r="95" spans="1:6" ht="14.25">
      <c r="A95" s="55">
        <f t="shared" si="0"/>
        <v>9.5</v>
      </c>
      <c r="B95" s="56">
        <f t="shared" si="1"/>
        <v>77.5</v>
      </c>
      <c r="C95" s="61">
        <v>0.8900000000000011</v>
      </c>
      <c r="D95" s="62" t="s">
        <v>110</v>
      </c>
      <c r="E95" s="59">
        <f t="shared" si="2"/>
        <v>1.5499999999999998</v>
      </c>
      <c r="F95" s="60"/>
    </row>
    <row r="96" spans="1:6" ht="14.25">
      <c r="A96" s="55">
        <f t="shared" si="0"/>
        <v>8.5</v>
      </c>
      <c r="B96" s="56">
        <f t="shared" si="1"/>
        <v>78.5</v>
      </c>
      <c r="C96" s="61">
        <v>0.900000000000001</v>
      </c>
      <c r="D96" s="62" t="s">
        <v>110</v>
      </c>
      <c r="E96" s="59">
        <f t="shared" si="2"/>
        <v>1.5</v>
      </c>
      <c r="F96" s="60"/>
    </row>
    <row r="97" spans="1:6" ht="14.25">
      <c r="A97" s="55">
        <f t="shared" si="0"/>
        <v>8</v>
      </c>
      <c r="B97" s="56">
        <f t="shared" si="1"/>
        <v>79</v>
      </c>
      <c r="C97" s="61">
        <v>0.910000000000001</v>
      </c>
      <c r="D97" s="62" t="s">
        <v>110</v>
      </c>
      <c r="E97" s="59">
        <f t="shared" si="2"/>
        <v>1.4500000000000002</v>
      </c>
      <c r="F97" s="60"/>
    </row>
    <row r="98" spans="1:6" ht="14.25">
      <c r="A98" s="55">
        <f t="shared" si="0"/>
        <v>7</v>
      </c>
      <c r="B98" s="56">
        <f t="shared" si="1"/>
        <v>80</v>
      </c>
      <c r="C98" s="61">
        <v>0.920000000000001</v>
      </c>
      <c r="D98" s="62" t="s">
        <v>110</v>
      </c>
      <c r="E98" s="59">
        <f t="shared" si="2"/>
        <v>1.3999999999999995</v>
      </c>
      <c r="F98" s="60"/>
    </row>
    <row r="99" spans="1:6" ht="14.25">
      <c r="A99" s="55">
        <f t="shared" si="0"/>
        <v>6</v>
      </c>
      <c r="B99" s="56">
        <f t="shared" si="1"/>
        <v>81</v>
      </c>
      <c r="C99" s="61">
        <v>0.930000000000001</v>
      </c>
      <c r="D99" s="62" t="s">
        <v>111</v>
      </c>
      <c r="E99" s="59">
        <f t="shared" si="2"/>
        <v>1.3499999999999996</v>
      </c>
      <c r="F99" s="60"/>
    </row>
    <row r="100" spans="1:6" ht="14.25">
      <c r="A100" s="55">
        <f t="shared" si="0"/>
        <v>5</v>
      </c>
      <c r="B100" s="56">
        <f t="shared" si="1"/>
        <v>82</v>
      </c>
      <c r="C100" s="61">
        <v>0.9400000000000011</v>
      </c>
      <c r="D100" s="62" t="s">
        <v>111</v>
      </c>
      <c r="E100" s="59">
        <f t="shared" si="2"/>
        <v>1.2999999999999998</v>
      </c>
      <c r="F100" s="60"/>
    </row>
    <row r="101" spans="1:6" ht="14.25">
      <c r="A101" s="55">
        <f t="shared" si="0"/>
        <v>4.5</v>
      </c>
      <c r="B101" s="56">
        <f t="shared" si="1"/>
        <v>82.5</v>
      </c>
      <c r="C101" s="61">
        <v>0.9500000000000011</v>
      </c>
      <c r="D101" s="62" t="s">
        <v>111</v>
      </c>
      <c r="E101" s="59">
        <f t="shared" si="2"/>
        <v>1.25</v>
      </c>
      <c r="F101" s="60"/>
    </row>
    <row r="102" spans="1:6" ht="14.25">
      <c r="A102" s="55">
        <f t="shared" si="0"/>
        <v>3.5</v>
      </c>
      <c r="B102" s="56">
        <f t="shared" si="1"/>
        <v>83.5</v>
      </c>
      <c r="C102" s="61">
        <v>0.9600000000000011</v>
      </c>
      <c r="D102" s="62" t="s">
        <v>111</v>
      </c>
      <c r="E102" s="59">
        <f t="shared" si="2"/>
        <v>1.1999999999999993</v>
      </c>
      <c r="F102" s="60"/>
    </row>
    <row r="103" spans="1:6" ht="14.25">
      <c r="A103" s="55">
        <f t="shared" si="0"/>
        <v>2.5</v>
      </c>
      <c r="B103" s="56">
        <f t="shared" si="1"/>
        <v>84.5</v>
      </c>
      <c r="C103" s="61">
        <v>0.9700000000000011</v>
      </c>
      <c r="D103" s="62" t="s">
        <v>111</v>
      </c>
      <c r="E103" s="59">
        <f t="shared" si="2"/>
        <v>1.1499999999999995</v>
      </c>
      <c r="F103" s="60"/>
    </row>
    <row r="104" spans="1:6" ht="14.25">
      <c r="A104" s="55">
        <f t="shared" si="0"/>
        <v>1.5</v>
      </c>
      <c r="B104" s="56">
        <f t="shared" si="1"/>
        <v>85.5</v>
      </c>
      <c r="C104" s="61">
        <v>0.9800000000000011</v>
      </c>
      <c r="D104" s="58">
        <v>1</v>
      </c>
      <c r="E104" s="59">
        <f t="shared" si="2"/>
        <v>1.0999999999999996</v>
      </c>
      <c r="F104" s="60"/>
    </row>
    <row r="105" spans="1:6" ht="14.25">
      <c r="A105" s="55">
        <f t="shared" si="0"/>
        <v>1</v>
      </c>
      <c r="B105" s="56">
        <f t="shared" si="1"/>
        <v>86</v>
      </c>
      <c r="C105" s="61">
        <v>0.99</v>
      </c>
      <c r="D105" s="58">
        <v>1</v>
      </c>
      <c r="E105" s="59">
        <f t="shared" si="2"/>
        <v>1.0499999999999998</v>
      </c>
      <c r="F105" s="60"/>
    </row>
    <row r="106" spans="1:6" ht="14.25">
      <c r="A106" s="55">
        <f t="shared" si="0"/>
        <v>0</v>
      </c>
      <c r="B106" s="56">
        <f t="shared" si="1"/>
        <v>87</v>
      </c>
      <c r="C106" s="63">
        <v>1</v>
      </c>
      <c r="D106" s="58">
        <v>1</v>
      </c>
      <c r="E106" s="59">
        <f t="shared" si="2"/>
        <v>1</v>
      </c>
      <c r="F106" s="60"/>
    </row>
  </sheetData>
  <sheetProtection selectLockedCells="1" selectUnlockedCells="1"/>
  <mergeCells count="2">
    <mergeCell ref="A1:F1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2019-01-06T18:42:49Z</cp:lastPrinted>
  <dcterms:modified xsi:type="dcterms:W3CDTF">2020-12-13T10:16:02Z</dcterms:modified>
  <cp:category/>
  <cp:version/>
  <cp:contentType/>
  <cp:contentStatus/>
  <cp:revision>137</cp:revision>
</cp:coreProperties>
</file>